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квартиры" sheetId="1" r:id="rId1"/>
    <sheet name="уличное освещение,дороги" sheetId="3" r:id="rId2"/>
    <sheet name="земля" sheetId="2" r:id="rId3"/>
    <sheet name="памятники,здания,сооружения" sheetId="5" r:id="rId4"/>
  </sheets>
  <calcPr calcId="125725" calcOnSave="0"/>
</workbook>
</file>

<file path=xl/calcChain.xml><?xml version="1.0" encoding="utf-8"?>
<calcChain xmlns="http://schemas.openxmlformats.org/spreadsheetml/2006/main">
  <c r="F30" i="3"/>
  <c r="E30"/>
  <c r="G29"/>
  <c r="G28"/>
  <c r="G27"/>
  <c r="G26"/>
  <c r="G25"/>
  <c r="G24"/>
  <c r="G23"/>
  <c r="G22"/>
  <c r="G21"/>
  <c r="G20"/>
  <c r="H30" s="1"/>
  <c r="G30" s="1"/>
  <c r="G19"/>
  <c r="H18"/>
  <c r="F18"/>
  <c r="E18"/>
  <c r="G17"/>
  <c r="G16"/>
  <c r="G15"/>
  <c r="G14"/>
  <c r="G13"/>
  <c r="G12"/>
  <c r="G11"/>
  <c r="G10"/>
  <c r="G18" l="1"/>
  <c r="I29" i="5" l="1"/>
  <c r="I22"/>
  <c r="I21"/>
  <c r="H151" i="1"/>
  <c r="G30" i="5"/>
  <c r="G27"/>
  <c r="G23"/>
  <c r="G14"/>
  <c r="I30"/>
  <c r="H30"/>
  <c r="I27"/>
  <c r="H27"/>
  <c r="H23"/>
  <c r="I23"/>
  <c r="H14"/>
  <c r="I14"/>
  <c r="J14" i="2"/>
  <c r="H14"/>
  <c r="G14"/>
  <c r="J151" i="1"/>
  <c r="G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G32" i="5" l="1"/>
  <c r="I32"/>
  <c r="H32"/>
  <c r="I151" i="1"/>
</calcChain>
</file>

<file path=xl/sharedStrings.xml><?xml version="1.0" encoding="utf-8"?>
<sst xmlns="http://schemas.openxmlformats.org/spreadsheetml/2006/main" count="1147" uniqueCount="861">
  <si>
    <t xml:space="preserve">РЕЕСТР МУНИЦИПАЛЬНОЙ СОБСТВЕННОСТИ НОВОПУШКИНСКОГО МУНИЦИПАЛЬНОГО ОБРАЗОВАНИЯ (ЖИЛОЙ ФОНД) </t>
  </si>
  <si>
    <t>№ п/п</t>
  </si>
  <si>
    <t>Реестровый номер</t>
  </si>
  <si>
    <t>Инвентарный номер</t>
  </si>
  <si>
    <t xml:space="preserve">Адрес </t>
  </si>
  <si>
    <t>№ квартир</t>
  </si>
  <si>
    <t xml:space="preserve">Кадастровый номер </t>
  </si>
  <si>
    <t>Площадь квартир</t>
  </si>
  <si>
    <t>Балансовая стоимость</t>
  </si>
  <si>
    <t>Амортизация</t>
  </si>
  <si>
    <t>Остаточная стоимость</t>
  </si>
  <si>
    <t>Дата возникновения права</t>
  </si>
  <si>
    <t xml:space="preserve">Дата </t>
  </si>
  <si>
    <t xml:space="preserve">Документ основание </t>
  </si>
  <si>
    <t>Серия, номер</t>
  </si>
  <si>
    <t>(кол-во квартир)</t>
  </si>
  <si>
    <t>прекращения   права</t>
  </si>
  <si>
    <t>общая</t>
  </si>
  <si>
    <t xml:space="preserve">1 63650480 1 001 </t>
  </si>
  <si>
    <t>1 2 0001</t>
  </si>
  <si>
    <t>п.Пробуждение Жилой квартал АТХ д.25</t>
  </si>
  <si>
    <t>1 63650480 1 002</t>
  </si>
  <si>
    <t>1 2 0002</t>
  </si>
  <si>
    <t>64:38:040226:709</t>
  </si>
  <si>
    <t>Свидетельство о государственной регистрации права</t>
  </si>
  <si>
    <t>64-АД 263730</t>
  </si>
  <si>
    <t>1 63650480 1 004</t>
  </si>
  <si>
    <t>1 2 0004</t>
  </si>
  <si>
    <t>п.Пробуждение Жил.кв-л АТХ д. 15а</t>
  </si>
  <si>
    <t>1 63650480 1 005</t>
  </si>
  <si>
    <t>1 2 0005</t>
  </si>
  <si>
    <t xml:space="preserve"> п.Пробуждение Жил.кв-л АТХ  Д 16</t>
  </si>
  <si>
    <t>1 63650480 1 006</t>
  </si>
  <si>
    <t>1 2 0006</t>
  </si>
  <si>
    <t xml:space="preserve"> п.Пробуждение Жил.кв-л АТХ д. 56</t>
  </si>
  <si>
    <t>64:38:040226:479</t>
  </si>
  <si>
    <t>64-АД 263677</t>
  </si>
  <si>
    <t>1 63650480 1 007</t>
  </si>
  <si>
    <t>1 2 0007</t>
  </si>
  <si>
    <t>п.Пробуждение Жил.кв-л АТХ д. 58</t>
  </si>
  <si>
    <t>64:38:040226:781</t>
  </si>
  <si>
    <t>64-АД 263726</t>
  </si>
  <si>
    <t>1 63650480 1 008</t>
  </si>
  <si>
    <t>1 2 0008</t>
  </si>
  <si>
    <t>п.Пробуждение Жил.кв-л АТХ д. 6</t>
  </si>
  <si>
    <t>64:38:040226:823</t>
  </si>
  <si>
    <t>64-АД 264141</t>
  </si>
  <si>
    <t xml:space="preserve">1 63650480 1 009 </t>
  </si>
  <si>
    <t>1 2 0009</t>
  </si>
  <si>
    <t>п.Пробуждение Жил.кв-л АТХ д. 4</t>
  </si>
  <si>
    <t>64:38:040226:755</t>
  </si>
  <si>
    <t>64-АД 260289</t>
  </si>
  <si>
    <t>1 63650480 1 010</t>
  </si>
  <si>
    <t>1 2 0010</t>
  </si>
  <si>
    <t>п.Пробуждение Жил. кв.-л. АТХ д.2</t>
  </si>
  <si>
    <t>64:38:040226:673</t>
  </si>
  <si>
    <t>64-АД 264140</t>
  </si>
  <si>
    <t xml:space="preserve">1 63650480 1 011 </t>
  </si>
  <si>
    <t>1 2 0011</t>
  </si>
  <si>
    <t>п.Пробуждение Жил.кв-л АТХ д. 52</t>
  </si>
  <si>
    <t>64:38:040226:1076</t>
  </si>
  <si>
    <t>64-АД 263929</t>
  </si>
  <si>
    <t xml:space="preserve">1 63650480 1 012 </t>
  </si>
  <si>
    <t>1 2 0012</t>
  </si>
  <si>
    <t>п.Пробуждение Ул.Ф.Энгельса д. 1</t>
  </si>
  <si>
    <t>64:38:040226:296</t>
  </si>
  <si>
    <t>64-АД 260288</t>
  </si>
  <si>
    <t xml:space="preserve">1 63650480 1 013 </t>
  </si>
  <si>
    <t>1 2 0013</t>
  </si>
  <si>
    <t>п.Пробуждение Ул.Ф.Энгельса д. 5</t>
  </si>
  <si>
    <t>64:38:040226:346</t>
  </si>
  <si>
    <t>64-АД 264142</t>
  </si>
  <si>
    <t>1 63650480 1 014</t>
  </si>
  <si>
    <t>1 2 0014</t>
  </si>
  <si>
    <t>п.Пробуждение Ул.Ф.Энгельса д.6</t>
  </si>
  <si>
    <t>64:38:040226:368</t>
  </si>
  <si>
    <t>64-АД 263676</t>
  </si>
  <si>
    <t>1 63650480 1 016</t>
  </si>
  <si>
    <t>1 2 0016</t>
  </si>
  <si>
    <t>п.Пробуждение Ул.Ф.Энгельса д. 2</t>
  </si>
  <si>
    <t>64:38:040226:303</t>
  </si>
  <si>
    <t>64-АД 263927</t>
  </si>
  <si>
    <t xml:space="preserve">1 63650480 1 017 </t>
  </si>
  <si>
    <t>1 2 0017</t>
  </si>
  <si>
    <t>п.Пробуждение Ул.Ф.Энгельса д. 4</t>
  </si>
  <si>
    <t>64:38:040226:326</t>
  </si>
  <si>
    <t>64-АД 263183</t>
  </si>
  <si>
    <t xml:space="preserve">1 63650480 1 018 </t>
  </si>
  <si>
    <t>1 2 0018</t>
  </si>
  <si>
    <t>п.Пробуждение ул.Эльтонская д.32</t>
  </si>
  <si>
    <t>64:38:040226:555</t>
  </si>
  <si>
    <t>64-АД 262867</t>
  </si>
  <si>
    <t xml:space="preserve">  1 63650480 1 040 </t>
  </si>
  <si>
    <t>1 2 0040</t>
  </si>
  <si>
    <t>п.Пробуждение Ул.Эльтонская д. 33</t>
  </si>
  <si>
    <t>64:38:040226:562</t>
  </si>
  <si>
    <t>64-АД 262871</t>
  </si>
  <si>
    <t xml:space="preserve">1 63650480 1 042 </t>
  </si>
  <si>
    <t>1 2 0042</t>
  </si>
  <si>
    <t>п.Пробуждение Ул.Эльтонская д. 35</t>
  </si>
  <si>
    <t>64:38:040201:189</t>
  </si>
  <si>
    <t>64-АД 263366</t>
  </si>
  <si>
    <t xml:space="preserve">1 63650480 1 043 </t>
  </si>
  <si>
    <t>1 2 0043</t>
  </si>
  <si>
    <t>64:38:040201:196</t>
  </si>
  <si>
    <t>64-АД 263365</t>
  </si>
  <si>
    <t xml:space="preserve">1 63650480 1 045 </t>
  </si>
  <si>
    <t>1 2 0045</t>
  </si>
  <si>
    <t>64:38:040201:201</t>
  </si>
  <si>
    <t>64-АД  264025</t>
  </si>
  <si>
    <t>1 63650480 1 068</t>
  </si>
  <si>
    <t>1 2 0068</t>
  </si>
  <si>
    <t>п.Пробуждение ул.Эльтонская д.37</t>
  </si>
  <si>
    <t>64:38:040201:275</t>
  </si>
  <si>
    <t>64-АД 260286</t>
  </si>
  <si>
    <t>1 63650480 1 048</t>
  </si>
  <si>
    <t>1 2 0048</t>
  </si>
  <si>
    <t>п.Пробуждение Ул.Придорожная д.38</t>
  </si>
  <si>
    <t>64:38:040201:288</t>
  </si>
  <si>
    <t>64-АД 262869</t>
  </si>
  <si>
    <t>1 63650480 1 024</t>
  </si>
  <si>
    <t>1 2 0024</t>
  </si>
  <si>
    <t>п.Пробуждение Жил.кв.-л. ЭДСК д.71</t>
  </si>
  <si>
    <t>64:38:040211:329</t>
  </si>
  <si>
    <t>64-АД 263674</t>
  </si>
  <si>
    <t>1 63650480 1 025</t>
  </si>
  <si>
    <t>1 2 0025</t>
  </si>
  <si>
    <t>64:38:040211:341</t>
  </si>
  <si>
    <t>64-АД 264143</t>
  </si>
  <si>
    <t>1 63650480 1 056</t>
  </si>
  <si>
    <t>1 2 0056</t>
  </si>
  <si>
    <t>п.Пробуждение Жил.кв.-л. ЭДСК д.68</t>
  </si>
  <si>
    <t>1 63650480 1 057</t>
  </si>
  <si>
    <t>1 2 0057</t>
  </si>
  <si>
    <t>64:38:040211:291</t>
  </si>
  <si>
    <t>64-АД 263367</t>
  </si>
  <si>
    <t>1 63650480 1 058</t>
  </si>
  <si>
    <t>1 2 0058</t>
  </si>
  <si>
    <t>1 63650480 1 065</t>
  </si>
  <si>
    <t>1 2 0065</t>
  </si>
  <si>
    <t>п.Пробуждение Жил.кв-л ЭДСК д. 73</t>
  </si>
  <si>
    <t>64:38:040211:405</t>
  </si>
  <si>
    <t>64-АД 263727</t>
  </si>
  <si>
    <t>1 63650480 1 066</t>
  </si>
  <si>
    <t>1 2 0066</t>
  </si>
  <si>
    <t>п.Пробуждение Жил.кв-л ЭДСК д. 74</t>
  </si>
  <si>
    <t>64:38:040211:225</t>
  </si>
  <si>
    <t>64-АД 263729</t>
  </si>
  <si>
    <t>1 63650480 1 073</t>
  </si>
  <si>
    <t>1 2 0073</t>
  </si>
  <si>
    <t>п.Пробуждение ул.Молодежная д.44</t>
  </si>
  <si>
    <t>Жилое помещение №9 в квартире №1-17</t>
  </si>
  <si>
    <t>64:38:040226:1061</t>
  </si>
  <si>
    <t>64-АД 264027</t>
  </si>
  <si>
    <t>1 63650480 1 074</t>
  </si>
  <si>
    <t>1 2 0074</t>
  </si>
  <si>
    <t>Жилое помещение №14 в квартире №1-17</t>
  </si>
  <si>
    <t>64:38:040226:1016</t>
  </si>
  <si>
    <t>64-АД 263926</t>
  </si>
  <si>
    <t>1 63650480 1 075</t>
  </si>
  <si>
    <t>1 2 0075</t>
  </si>
  <si>
    <t>п.Пробуждение Ул.Молодежная д.43</t>
  </si>
  <si>
    <t>Жилое помещение № 17 в квартире №1-17</t>
  </si>
  <si>
    <t>64:38:040226:1108</t>
  </si>
  <si>
    <t>64-АД 263925</t>
  </si>
  <si>
    <t>1 63650480 1 076</t>
  </si>
  <si>
    <t>1 2 0076</t>
  </si>
  <si>
    <t>Жилое помещение №16 в квартире №1-17</t>
  </si>
  <si>
    <t>64:38:040226:1079</t>
  </si>
  <si>
    <t>64-АД 263924</t>
  </si>
  <si>
    <t>1 63650480 1 077</t>
  </si>
  <si>
    <t>1 2 0077</t>
  </si>
  <si>
    <t>п.Пробуждение ул.Молодежная д.43</t>
  </si>
  <si>
    <t>жилое помещение №30 в квартире № 18-34</t>
  </si>
  <si>
    <t>64:38:040226:1077</t>
  </si>
  <si>
    <t>64-АД 260285</t>
  </si>
  <si>
    <t>1 63650480 1 078</t>
  </si>
  <si>
    <t>1 2 0078</t>
  </si>
  <si>
    <t>п.Придорожный Ул.Советская д.5</t>
  </si>
  <si>
    <t>64:38:060114:290</t>
  </si>
  <si>
    <t>64-АД 263173</t>
  </si>
  <si>
    <t>1 63650480 1 079</t>
  </si>
  <si>
    <t>1 2 0079</t>
  </si>
  <si>
    <t>п.Придорожный Ул.Советская д. 7</t>
  </si>
  <si>
    <t>64:38:060114:207</t>
  </si>
  <si>
    <t>64-АД 263168</t>
  </si>
  <si>
    <t>1 63650480 1 080</t>
  </si>
  <si>
    <t>1 2 0080</t>
  </si>
  <si>
    <t>п.Придорожный Ул.Советская д.9</t>
  </si>
  <si>
    <t>64:38:060114:488</t>
  </si>
  <si>
    <t>64-АД 263170</t>
  </si>
  <si>
    <t>1 63650480 1 083</t>
  </si>
  <si>
    <t>1 2 0083</t>
  </si>
  <si>
    <t>п.Придорожный Ул.Советская д. 13</t>
  </si>
  <si>
    <t>64:38:060120:264</t>
  </si>
  <si>
    <t>64-АД 263172</t>
  </si>
  <si>
    <t>1 63650480 1 084</t>
  </si>
  <si>
    <t>1 2 0084</t>
  </si>
  <si>
    <t>п.Придорожный Ул.Петровская д. 8</t>
  </si>
  <si>
    <t>64:38:060101:145</t>
  </si>
  <si>
    <t>64-АД 263165</t>
  </si>
  <si>
    <t xml:space="preserve">1 63650480 1 085 </t>
  </si>
  <si>
    <t>1 2 0085</t>
  </si>
  <si>
    <t>п.Придорожный Ул.Петровская д.10</t>
  </si>
  <si>
    <t>64:38:060114:391</t>
  </si>
  <si>
    <t>64-АД 263166</t>
  </si>
  <si>
    <t xml:space="preserve">1 63650480 1 086 </t>
  </si>
  <si>
    <t>1 2 0086</t>
  </si>
  <si>
    <t>64:38:060114:387</t>
  </si>
  <si>
    <t>64-АД 263174</t>
  </si>
  <si>
    <t xml:space="preserve">1 63650480 1 087 </t>
  </si>
  <si>
    <t>1 2 0087</t>
  </si>
  <si>
    <t>п.Придорожный Ул.Петровская д.12</t>
  </si>
  <si>
    <t>64:38:060114:555</t>
  </si>
  <si>
    <t>64-АД 263167</t>
  </si>
  <si>
    <t xml:space="preserve">1 63650480 1 089 </t>
  </si>
  <si>
    <t>1 2 0089</t>
  </si>
  <si>
    <t>п.Придорожный Ул.Петровская д. 14</t>
  </si>
  <si>
    <t>64:38:060114:456</t>
  </si>
  <si>
    <t>64-АД 263164</t>
  </si>
  <si>
    <t xml:space="preserve">1 63650480 1 090 </t>
  </si>
  <si>
    <t>1 2 0090</t>
  </si>
  <si>
    <t xml:space="preserve">1 63650480 1 091 </t>
  </si>
  <si>
    <t>1 2 0091</t>
  </si>
  <si>
    <t>п.Придорожный Ул.Петровская д. 16</t>
  </si>
  <si>
    <t>64:38:060114:220</t>
  </si>
  <si>
    <t>64-АД 263176</t>
  </si>
  <si>
    <t xml:space="preserve">1 63650480 1 092 </t>
  </si>
  <si>
    <t>1 2 0092</t>
  </si>
  <si>
    <t>п.Придорожный Ул.Мира д. 4</t>
  </si>
  <si>
    <t>64:38:060114:360</t>
  </si>
  <si>
    <t>64-АД 261933</t>
  </si>
  <si>
    <t>1 63650480 1 093</t>
  </si>
  <si>
    <t>1 2 0093</t>
  </si>
  <si>
    <t>64:38:060114:362</t>
  </si>
  <si>
    <t>64-АД 264029</t>
  </si>
  <si>
    <t xml:space="preserve">1 63650480 1 094 </t>
  </si>
  <si>
    <t>1 2 0094</t>
  </si>
  <si>
    <t>п.Придорожный Ул.Мира д.6</t>
  </si>
  <si>
    <t>64:38:060114:229</t>
  </si>
  <si>
    <t>64-АД 261935</t>
  </si>
  <si>
    <t xml:space="preserve">1 63650480 1 095 </t>
  </si>
  <si>
    <t>1 2 0095</t>
  </si>
  <si>
    <t>64:38:060114:240</t>
  </si>
  <si>
    <t>64-АД 261941</t>
  </si>
  <si>
    <t xml:space="preserve">1 63650480 1 096 </t>
  </si>
  <si>
    <t>1 2 0096</t>
  </si>
  <si>
    <t>64:38:060114:225</t>
  </si>
  <si>
    <t>64-АД 261940</t>
  </si>
  <si>
    <t>1 63650480 1 097</t>
  </si>
  <si>
    <t>1 2 0097</t>
  </si>
  <si>
    <t>64:38:060114:227</t>
  </si>
  <si>
    <t>64-АД 261939</t>
  </si>
  <si>
    <t xml:space="preserve">1 63650480 1 098 </t>
  </si>
  <si>
    <t>1 2 0098</t>
  </si>
  <si>
    <t>п.Придорожный Ул.Мира д.8</t>
  </si>
  <si>
    <t>64:38:060114:256</t>
  </si>
  <si>
    <t>64-АД 261938</t>
  </si>
  <si>
    <t xml:space="preserve">1 63650480 1 100 </t>
  </si>
  <si>
    <t>1 2 0100</t>
  </si>
  <si>
    <t>п.Придорожный Ул.Мира  д.  10</t>
  </si>
  <si>
    <t>64:38:060114:312</t>
  </si>
  <si>
    <t>64-АД 261937</t>
  </si>
  <si>
    <t xml:space="preserve">1 63650480 1 101 </t>
  </si>
  <si>
    <t>1 2 0101</t>
  </si>
  <si>
    <t>64:38:060114:311</t>
  </si>
  <si>
    <t>64-АД 263160</t>
  </si>
  <si>
    <t xml:space="preserve">1 63650480 1 102 </t>
  </si>
  <si>
    <t>1 2 0102</t>
  </si>
  <si>
    <t>п.Придорожный Ул.Мира д.12</t>
  </si>
  <si>
    <t>64:38:060114:410</t>
  </si>
  <si>
    <t>64-АД 263161</t>
  </si>
  <si>
    <t xml:space="preserve">1 63650480 1 104 </t>
  </si>
  <si>
    <t>1 2 0104</t>
  </si>
  <si>
    <t>64:38:060114:411</t>
  </si>
  <si>
    <t>64-АД 263162</t>
  </si>
  <si>
    <t>1 63650480 1 105</t>
  </si>
  <si>
    <t>1 2 0105</t>
  </si>
  <si>
    <t>64:38:060114:398</t>
  </si>
  <si>
    <t>64-АД 263163</t>
  </si>
  <si>
    <t>1 63650480 1 106</t>
  </si>
  <si>
    <t>1 2 0106</t>
  </si>
  <si>
    <t>64:38:060114:405</t>
  </si>
  <si>
    <t>64-АД 263175</t>
  </si>
  <si>
    <t xml:space="preserve">1 63650480 1 107 </t>
  </si>
  <si>
    <t>1 2 0107</t>
  </si>
  <si>
    <t>п.Придорожный Ул.Мира д. 15</t>
  </si>
  <si>
    <t>64:38:060120:395</t>
  </si>
  <si>
    <t>64-АД 263179</t>
  </si>
  <si>
    <t>1 63650480 1 108</t>
  </si>
  <si>
    <t>1 2 0108</t>
  </si>
  <si>
    <t>64:38:060114:440</t>
  </si>
  <si>
    <t>64-АД 263178</t>
  </si>
  <si>
    <t xml:space="preserve">1 63650480 1 109 </t>
  </si>
  <si>
    <t>1 2 0109</t>
  </si>
  <si>
    <t>64:38:060114:441</t>
  </si>
  <si>
    <t>64-АД 263177</t>
  </si>
  <si>
    <t xml:space="preserve">1 63650480 1 110 </t>
  </si>
  <si>
    <t>1 2 0110</t>
  </si>
  <si>
    <t>64:38:060114:436</t>
  </si>
  <si>
    <t>64-АД 261936</t>
  </si>
  <si>
    <t xml:space="preserve">1 63650480 1 111 </t>
  </si>
  <si>
    <t>1 2 0111</t>
  </si>
  <si>
    <t>п.Придорожный ул.Молодежная д. 1</t>
  </si>
  <si>
    <t>64:38:060120:181</t>
  </si>
  <si>
    <t>64-АД 150549</t>
  </si>
  <si>
    <t xml:space="preserve">1 63650480 1 112 </t>
  </si>
  <si>
    <t>1 2 0112</t>
  </si>
  <si>
    <t>п.Коминтерн Ул.Маяковского д. 8</t>
  </si>
  <si>
    <t>64:38:050115:132</t>
  </si>
  <si>
    <t>64-АД 263913</t>
  </si>
  <si>
    <t>1 63650480 1 113</t>
  </si>
  <si>
    <t>1 2 0113</t>
  </si>
  <si>
    <t>64:38:050115:160</t>
  </si>
  <si>
    <t>64-АД 263914</t>
  </si>
  <si>
    <t>1 63650480 1 114</t>
  </si>
  <si>
    <t>1 2 0114</t>
  </si>
  <si>
    <t>п.Коминтерн Ул.Маяковского д.6</t>
  </si>
  <si>
    <t>64:38:050115:191</t>
  </si>
  <si>
    <t>64-АД 263912</t>
  </si>
  <si>
    <t xml:space="preserve">1 63650480 1 115 </t>
  </si>
  <si>
    <t>1 2 0115</t>
  </si>
  <si>
    <t>64:38:050115:198</t>
  </si>
  <si>
    <t>64-АД 264011</t>
  </si>
  <si>
    <t xml:space="preserve">1 63650480 1 116 </t>
  </si>
  <si>
    <t>1 2 0116</t>
  </si>
  <si>
    <t>п.Коминтерн Ул.Маяковского д.5</t>
  </si>
  <si>
    <t>64:38:050129:158</t>
  </si>
  <si>
    <t>64-АД 260293</t>
  </si>
  <si>
    <t xml:space="preserve">1 63650480 1 117 </t>
  </si>
  <si>
    <t>1 2 0117</t>
  </si>
  <si>
    <t>п.Коминтерн Ул.Маяковского д.7</t>
  </si>
  <si>
    <t>64:38:050129:119</t>
  </si>
  <si>
    <t>64-АД 260292</t>
  </si>
  <si>
    <t>1 63650480 1 120</t>
  </si>
  <si>
    <t>1 2 0120</t>
  </si>
  <si>
    <t>п.Коминтерн Ул.Маяковского д. 11</t>
  </si>
  <si>
    <t>64:38:050129:196</t>
  </si>
  <si>
    <t>64-АД 264024</t>
  </si>
  <si>
    <t xml:space="preserve">1 63650480 1 123 </t>
  </si>
  <si>
    <t>1 2 0123</t>
  </si>
  <si>
    <t>п.Коминтерн Ул.Маяковского  д. 13</t>
  </si>
  <si>
    <t>64:38:050129:173</t>
  </si>
  <si>
    <t>64-АД 264019</t>
  </si>
  <si>
    <t>1 63650480 1 124</t>
  </si>
  <si>
    <t>1 2 0124</t>
  </si>
  <si>
    <t>64:38:050129:183</t>
  </si>
  <si>
    <t>64-АД 264022</t>
  </si>
  <si>
    <t>1 63650480 1 125</t>
  </si>
  <si>
    <t>1 2 0125</t>
  </si>
  <si>
    <t>64:38:050129:175</t>
  </si>
  <si>
    <t>64-АД 264017</t>
  </si>
  <si>
    <t xml:space="preserve">1 63650480 1 126 </t>
  </si>
  <si>
    <t>1 2 0126</t>
  </si>
  <si>
    <t>64:38:050129:180</t>
  </si>
  <si>
    <t>64-АД 264018</t>
  </si>
  <si>
    <t xml:space="preserve">1 63650480 1 127 </t>
  </si>
  <si>
    <t>1 2 0127</t>
  </si>
  <si>
    <t>п.Коминтерн Ул.Маяковского д. 10</t>
  </si>
  <si>
    <t>64:38:050102:97</t>
  </si>
  <si>
    <t>64-АД 263923</t>
  </si>
  <si>
    <t xml:space="preserve">1 63650480 1 128 </t>
  </si>
  <si>
    <t>1 2 0128</t>
  </si>
  <si>
    <t>64:38:050102:95</t>
  </si>
  <si>
    <t>64-АД 264020</t>
  </si>
  <si>
    <t xml:space="preserve">1 63650480 1 132 </t>
  </si>
  <si>
    <t>1 2 0132</t>
  </si>
  <si>
    <t>п.Коминтерн ул. Маяковского д.15</t>
  </si>
  <si>
    <t>64:38:050129:365</t>
  </si>
  <si>
    <t>64-АД 263915</t>
  </si>
  <si>
    <t xml:space="preserve">1 63650480 1 134 </t>
  </si>
  <si>
    <t>1 2 0134</t>
  </si>
  <si>
    <t>п.Коминтерн Ул.Коммунистическая д.26</t>
  </si>
  <si>
    <t>64:38:050122:56</t>
  </si>
  <si>
    <t>64-АД 264015</t>
  </si>
  <si>
    <t xml:space="preserve">1 63650480 1 137 </t>
  </si>
  <si>
    <t>1 2 0137</t>
  </si>
  <si>
    <t>п.Коминтерн Ул.Коммунистическая д. 10</t>
  </si>
  <si>
    <t>64:38:050129:245</t>
  </si>
  <si>
    <t>64-АД 263922</t>
  </si>
  <si>
    <t xml:space="preserve">1 63650480 1 139 </t>
  </si>
  <si>
    <t>1 2 0139</t>
  </si>
  <si>
    <t>64:38:050129:259</t>
  </si>
  <si>
    <t>64-АД 261943</t>
  </si>
  <si>
    <t xml:space="preserve">1 63650480 1 141 </t>
  </si>
  <si>
    <t>1 2 0141</t>
  </si>
  <si>
    <t>64:38:050129:296</t>
  </si>
  <si>
    <t>64-АД 260291</t>
  </si>
  <si>
    <t xml:space="preserve">1 63650480 1 142 </t>
  </si>
  <si>
    <t>1 2 0142</t>
  </si>
  <si>
    <t>64:38:050129:308</t>
  </si>
  <si>
    <t>64-АД 263919</t>
  </si>
  <si>
    <t xml:space="preserve">1 63650480 1 144 </t>
  </si>
  <si>
    <t>1 2 0144</t>
  </si>
  <si>
    <t>п.Коминтерн Ул.Коммунистическая д. 14</t>
  </si>
  <si>
    <t>64:38:050104:87</t>
  </si>
  <si>
    <t>64-АД 264014</t>
  </si>
  <si>
    <t xml:space="preserve">1 63650480 1 147 </t>
  </si>
  <si>
    <t>1 2 0147</t>
  </si>
  <si>
    <t>п.Коминтерн Ул.Коммунистическая д.8</t>
  </si>
  <si>
    <t>64:38:050129:380</t>
  </si>
  <si>
    <t>64-АД 264013</t>
  </si>
  <si>
    <t xml:space="preserve">1 63650480 1 156 </t>
  </si>
  <si>
    <t>1 2 0156</t>
  </si>
  <si>
    <t>п. Коминтерн   Ул.Мира д. 2</t>
  </si>
  <si>
    <t>64:38:050101:202</t>
  </si>
  <si>
    <t>64-АД 263918</t>
  </si>
  <si>
    <t xml:space="preserve">1 63650480 1 157 </t>
  </si>
  <si>
    <t>1 2 0157</t>
  </si>
  <si>
    <t xml:space="preserve">п. Коминтерн   Ул.Тепличная д. 4 </t>
  </si>
  <si>
    <t>Жилое помещ. №3 в коммунальной квартире № 2</t>
  </si>
  <si>
    <t>64:38:050129:477</t>
  </si>
  <si>
    <t>64-АД 263920</t>
  </si>
  <si>
    <t xml:space="preserve">1 63650480 1 160 </t>
  </si>
  <si>
    <t>1 2 0160</t>
  </si>
  <si>
    <t>п. Коминтерн   Ул.Советская д. 34</t>
  </si>
  <si>
    <t xml:space="preserve">1 63650480 1 152 </t>
  </si>
  <si>
    <t>1 2 0152</t>
  </si>
  <si>
    <t>п. Голубьевка Ул.Центральная д. 3</t>
  </si>
  <si>
    <t>64:38:050203:171</t>
  </si>
  <si>
    <t>64-АД 263180</t>
  </si>
  <si>
    <t xml:space="preserve">1 63650480 1 154 </t>
  </si>
  <si>
    <t>1 2 0154</t>
  </si>
  <si>
    <t>64:38:050203:173</t>
  </si>
  <si>
    <t>64-АД 150550</t>
  </si>
  <si>
    <t xml:space="preserve">1 63650480 1 161 </t>
  </si>
  <si>
    <t>1 2 0161</t>
  </si>
  <si>
    <t>п. ГолубьевкаУл.Придорожная д.7</t>
  </si>
  <si>
    <t>п. Новопушкинское ул. Мирная  д.8</t>
  </si>
  <si>
    <t xml:space="preserve">1 63650480 1 168 </t>
  </si>
  <si>
    <t>1 2 0168</t>
  </si>
  <si>
    <t>64:38:000000:10854</t>
  </si>
  <si>
    <t>64-АД 792697</t>
  </si>
  <si>
    <t xml:space="preserve">1 63650480 1 169 </t>
  </si>
  <si>
    <t>1 2 0169</t>
  </si>
  <si>
    <t>п. Новопушкинское  ул. Советская д.30</t>
  </si>
  <si>
    <t>64:38:000000:11210</t>
  </si>
  <si>
    <t>64-АД 792699</t>
  </si>
  <si>
    <t xml:space="preserve">1 63650480 1 172 </t>
  </si>
  <si>
    <t>1 2 0172</t>
  </si>
  <si>
    <t>64:38:000000:11228</t>
  </si>
  <si>
    <t>64-АД 792701</t>
  </si>
  <si>
    <t xml:space="preserve">1 63650480 1 173 </t>
  </si>
  <si>
    <t>1 2 0173</t>
  </si>
  <si>
    <t>64:38:000000:11239</t>
  </si>
  <si>
    <t>64-АД 792675</t>
  </si>
  <si>
    <t xml:space="preserve">1 63650480 1 175 </t>
  </si>
  <si>
    <t>1 2 0175</t>
  </si>
  <si>
    <t>64:38:000000:11299</t>
  </si>
  <si>
    <t>64-АД 763440</t>
  </si>
  <si>
    <t>п. Новопушкинское  1 кв-л  д.22</t>
  </si>
  <si>
    <t xml:space="preserve">1 63650480 1 193 </t>
  </si>
  <si>
    <t>1 2 0193</t>
  </si>
  <si>
    <t>64:38:000000:11601</t>
  </si>
  <si>
    <t>64-АД 792691</t>
  </si>
  <si>
    <t xml:space="preserve">1 63650480 1 194 </t>
  </si>
  <si>
    <t>1 2 0194</t>
  </si>
  <si>
    <t>п. Новопушкинское  1 кв-л  д.27</t>
  </si>
  <si>
    <t>64:38:040115:27</t>
  </si>
  <si>
    <t>64-АД 792692</t>
  </si>
  <si>
    <t xml:space="preserve">1 63650480 1 196 </t>
  </si>
  <si>
    <t>1 2 0196</t>
  </si>
  <si>
    <t>п. Новопушкинское  1 кв-л  д.42</t>
  </si>
  <si>
    <t>64:38:000000:10720</t>
  </si>
  <si>
    <t>64-АД 792689</t>
  </si>
  <si>
    <t xml:space="preserve">1 63650480 1 197 </t>
  </si>
  <si>
    <t>1 2 0197</t>
  </si>
  <si>
    <t>64:38:000000:10724</t>
  </si>
  <si>
    <t>64-АД 792690</t>
  </si>
  <si>
    <t xml:space="preserve">1 63650480 1 198 </t>
  </si>
  <si>
    <t>1 2 0198</t>
  </si>
  <si>
    <t>64:38:000000:10732</t>
  </si>
  <si>
    <t>64-АД 792695</t>
  </si>
  <si>
    <t xml:space="preserve">1 63650480 1 199 </t>
  </si>
  <si>
    <t>1 2 0199</t>
  </si>
  <si>
    <t>64:38:000000:10731</t>
  </si>
  <si>
    <t>64-АД 792677</t>
  </si>
  <si>
    <t xml:space="preserve">1 63650480 1 201 </t>
  </si>
  <si>
    <t>1 2 0201</t>
  </si>
  <si>
    <t>п. Новопушкинское  пр-т Шехурдина  д.2</t>
  </si>
  <si>
    <t>64:38:000000:11045</t>
  </si>
  <si>
    <t>64-АД 792703</t>
  </si>
  <si>
    <t xml:space="preserve">1 63650480 1 209 </t>
  </si>
  <si>
    <t>1 2 0209</t>
  </si>
  <si>
    <t>п.им.К.Маркса  ул.Школьная  д.6</t>
  </si>
  <si>
    <t>64:38:140119:372</t>
  </si>
  <si>
    <t>64-АД 792710</t>
  </si>
  <si>
    <t xml:space="preserve">1 63650480 1 210 </t>
  </si>
  <si>
    <t>1 2 0210</t>
  </si>
  <si>
    <t>64:38:140119:376</t>
  </si>
  <si>
    <t>64-АД 792672</t>
  </si>
  <si>
    <t xml:space="preserve">1 63650480 1 211 </t>
  </si>
  <si>
    <t>1 2 0211</t>
  </si>
  <si>
    <t>64:38:140119:333</t>
  </si>
  <si>
    <t>64-АД 792679</t>
  </si>
  <si>
    <t xml:space="preserve">1 63650480 1 212 </t>
  </si>
  <si>
    <t>1 2 0212</t>
  </si>
  <si>
    <t>64:38:140119:386</t>
  </si>
  <si>
    <t>64-АД 792666</t>
  </si>
  <si>
    <t xml:space="preserve">1 63650480 1 213 </t>
  </si>
  <si>
    <t>1 2 0213</t>
  </si>
  <si>
    <t>64:38:140119:348</t>
  </si>
  <si>
    <t>64-АД 792674</t>
  </si>
  <si>
    <t xml:space="preserve">1 63650480 1 214 </t>
  </si>
  <si>
    <t>1 2 0214</t>
  </si>
  <si>
    <t>п.им.К.Маркса  ул.Школьная  д.8</t>
  </si>
  <si>
    <t>64:38:140119:490</t>
  </si>
  <si>
    <t>64-АД 792707</t>
  </si>
  <si>
    <t xml:space="preserve">1 63650480 1 215 </t>
  </si>
  <si>
    <t>1 2 0215</t>
  </si>
  <si>
    <t>64:38:140119:461</t>
  </si>
  <si>
    <t>64-АД 792709</t>
  </si>
  <si>
    <t xml:space="preserve">1 63650480 1 216 </t>
  </si>
  <si>
    <t>1 2 0216</t>
  </si>
  <si>
    <t>64:38:140119:504</t>
  </si>
  <si>
    <t>64-АД 792708</t>
  </si>
  <si>
    <t xml:space="preserve">1 63650480 1 217 </t>
  </si>
  <si>
    <t>1 2 0217</t>
  </si>
  <si>
    <t>64:38:140119:489</t>
  </si>
  <si>
    <t>64-АД 792706</t>
  </si>
  <si>
    <t xml:space="preserve">1 63650480 1 282 </t>
  </si>
  <si>
    <t>1 2 0282</t>
  </si>
  <si>
    <t>п.им.К.Маркса ул. Школьная д.8</t>
  </si>
  <si>
    <t>64:38:140119:485</t>
  </si>
  <si>
    <t>64-АД 792705</t>
  </si>
  <si>
    <t xml:space="preserve">1 63650480 1 218 </t>
  </si>
  <si>
    <t>1 2 0218</t>
  </si>
  <si>
    <t>п.им.К.Маркса  ул.Гагарина  д.20</t>
  </si>
  <si>
    <t>64:38:140107:103</t>
  </si>
  <si>
    <t>64-АД 792704</t>
  </si>
  <si>
    <t xml:space="preserve">1 63650480 1 219 </t>
  </si>
  <si>
    <t>1 2 0219</t>
  </si>
  <si>
    <t>п.им.К.Маркса  ул.Гагарина  д.24</t>
  </si>
  <si>
    <t>64:38:140107:169</t>
  </si>
  <si>
    <t>64-АД 792676</t>
  </si>
  <si>
    <t xml:space="preserve">1 63650480 1 220 </t>
  </si>
  <si>
    <t>1 2 0220</t>
  </si>
  <si>
    <t>п.им.К.Маркса  ул.Гагарина  д.26</t>
  </si>
  <si>
    <t>64:38:140107:192</t>
  </si>
  <si>
    <t>64-АД 792671</t>
  </si>
  <si>
    <t xml:space="preserve">1 63650480 1 239 </t>
  </si>
  <si>
    <t>1 2 0239</t>
  </si>
  <si>
    <t>п.им.К.Маркса  ул.Советская  д.23</t>
  </si>
  <si>
    <t>64:38:140107:140</t>
  </si>
  <si>
    <t>64-АД 792665</t>
  </si>
  <si>
    <t xml:space="preserve">1 63650480 1 240 </t>
  </si>
  <si>
    <t>1 2 0240</t>
  </si>
  <si>
    <t>п.им.К.Маркса  ул.Советская  д.27</t>
  </si>
  <si>
    <t>64:38:140107:225</t>
  </si>
  <si>
    <t>64-АД 792664</t>
  </si>
  <si>
    <t xml:space="preserve">1 63650480 1 241 </t>
  </si>
  <si>
    <t>1 2 0241</t>
  </si>
  <si>
    <t>64:38:140107:229</t>
  </si>
  <si>
    <t>64-АД 792670</t>
  </si>
  <si>
    <t xml:space="preserve">1 63650480 1 242 </t>
  </si>
  <si>
    <t>1 2 0242</t>
  </si>
  <si>
    <t>64:38:140107:230</t>
  </si>
  <si>
    <t>64-АД 792680</t>
  </si>
  <si>
    <t xml:space="preserve">1 63650480 1 243 </t>
  </si>
  <si>
    <t>1 2 0243</t>
  </si>
  <si>
    <t>64:38:140107:231</t>
  </si>
  <si>
    <t>64-АД 792673</t>
  </si>
  <si>
    <t xml:space="preserve">1 63650480 1 260 </t>
  </si>
  <si>
    <t>1 2 0260</t>
  </si>
  <si>
    <t>п. Анисовский ул.Мирная д.8</t>
  </si>
  <si>
    <t>64:38:040334:180</t>
  </si>
  <si>
    <t>64-АД 792683</t>
  </si>
  <si>
    <t xml:space="preserve">1 63650480 1 261 </t>
  </si>
  <si>
    <t>1 2 0261</t>
  </si>
  <si>
    <t>64:38:040334:181</t>
  </si>
  <si>
    <t>64-АД 792684</t>
  </si>
  <si>
    <t xml:space="preserve">1 63650480 1 262 </t>
  </si>
  <si>
    <t>1 2 0262</t>
  </si>
  <si>
    <t>п. Анисовский ул.Мирная д.6</t>
  </si>
  <si>
    <t>64:38:040334:243</t>
  </si>
  <si>
    <t>64-АД 792686</t>
  </si>
  <si>
    <t xml:space="preserve">1 63650480 1 263 </t>
  </si>
  <si>
    <t>1 2 0263</t>
  </si>
  <si>
    <t>64:38:040334:244</t>
  </si>
  <si>
    <t>64-АД 792688</t>
  </si>
  <si>
    <t xml:space="preserve">1 63650480 1 245 </t>
  </si>
  <si>
    <t>1 2 0245</t>
  </si>
  <si>
    <t>п. Анисовский ул. Мирная д.13</t>
  </si>
  <si>
    <t>64:38:040334:276</t>
  </si>
  <si>
    <t>64-АД 792685</t>
  </si>
  <si>
    <t xml:space="preserve">1 63650480 1 253 </t>
  </si>
  <si>
    <t>1 2 0253</t>
  </si>
  <si>
    <t>п. Анисовский ул.Дорожная  д.25</t>
  </si>
  <si>
    <t>64:38:040327:66</t>
  </si>
  <si>
    <t>64-АД 792687</t>
  </si>
  <si>
    <t xml:space="preserve">1 63650480 1 255 </t>
  </si>
  <si>
    <t>1 2 0255</t>
  </si>
  <si>
    <t>п. Анисовский ул.Московская д.4</t>
  </si>
  <si>
    <t>64:38:040327:84</t>
  </si>
  <si>
    <t>64-АД 792668</t>
  </si>
  <si>
    <t xml:space="preserve">1 63650480 1 256 </t>
  </si>
  <si>
    <t>1 2 0256</t>
  </si>
  <si>
    <t>п. Анисовский ул.Космонавтов д.11</t>
  </si>
  <si>
    <t>64:38:040318:45</t>
  </si>
  <si>
    <t>64-АД 792681</t>
  </si>
  <si>
    <t xml:space="preserve">1 63650480 1 257 </t>
  </si>
  <si>
    <t>1 2 0257</t>
  </si>
  <si>
    <t>п. Анисовский ул.Новая д.31</t>
  </si>
  <si>
    <t>64:38:040334:228</t>
  </si>
  <si>
    <t>64-АД 792678</t>
  </si>
  <si>
    <t xml:space="preserve">1 63650480 1 258 </t>
  </si>
  <si>
    <t>1 2 0258</t>
  </si>
  <si>
    <t>п. Анисовский ул.Хомяковой д.6</t>
  </si>
  <si>
    <t>64:38:040304:50</t>
  </si>
  <si>
    <t>64-АД 792669</t>
  </si>
  <si>
    <t xml:space="preserve">1 63650480 1 265 </t>
  </si>
  <si>
    <t>1 2 0265</t>
  </si>
  <si>
    <t>п.Лощинный  ул.Новая д.10</t>
  </si>
  <si>
    <t>64:38:060308:488</t>
  </si>
  <si>
    <t>64-АД 792667</t>
  </si>
  <si>
    <t xml:space="preserve">1 63650480 1 271 </t>
  </si>
  <si>
    <t>1 2 0271</t>
  </si>
  <si>
    <t>ст.Лебедево  ул. Вокзальная  д.2</t>
  </si>
  <si>
    <t>64:38:170101:25</t>
  </si>
  <si>
    <t>64-АД 763437</t>
  </si>
  <si>
    <t xml:space="preserve">1 63650480 1 272 </t>
  </si>
  <si>
    <t>1 2 0272</t>
  </si>
  <si>
    <t>64:38:170101:57</t>
  </si>
  <si>
    <t>64-АД 763433</t>
  </si>
  <si>
    <t xml:space="preserve">1 63650480 1 274 </t>
  </si>
  <si>
    <t>1 2 0274</t>
  </si>
  <si>
    <t>64:38:170101:56</t>
  </si>
  <si>
    <t>64-АД 763436</t>
  </si>
  <si>
    <t xml:space="preserve">1 63650480 1 275 </t>
  </si>
  <si>
    <t>1 2 0275</t>
  </si>
  <si>
    <t>ст.Лебедево  ул. Вокзальная  д.4</t>
  </si>
  <si>
    <t>64:38:170101:28</t>
  </si>
  <si>
    <t>64-АД 763435</t>
  </si>
  <si>
    <t xml:space="preserve">1 63650480 1 276 </t>
  </si>
  <si>
    <t>1 2 0276</t>
  </si>
  <si>
    <t>ст.Лебедево  ул. Вокзальная  д.5</t>
  </si>
  <si>
    <t>64:38:170101:54</t>
  </si>
  <si>
    <t>64-АД 763434</t>
  </si>
  <si>
    <t xml:space="preserve">1 63650480 1 277 </t>
  </si>
  <si>
    <t>1 2 0277</t>
  </si>
  <si>
    <t>ст.Лебедево  ул. Вокзальная  д.7</t>
  </si>
  <si>
    <t>64:38:170101:50</t>
  </si>
  <si>
    <t>64-АД 763432</t>
  </si>
  <si>
    <t xml:space="preserve">1 63650480 1 278 </t>
  </si>
  <si>
    <t>1 2 0278</t>
  </si>
  <si>
    <t>Станция Лебедево ул.16 км. д.2</t>
  </si>
  <si>
    <t>64:38:170101:37</t>
  </si>
  <si>
    <t>64-АД 763439</t>
  </si>
  <si>
    <t xml:space="preserve">1 63650480 1 279 </t>
  </si>
  <si>
    <t>1 2 0279</t>
  </si>
  <si>
    <t>Станция Лебедево ул.19 км., д.1</t>
  </si>
  <si>
    <t>64:38:000000:12851</t>
  </si>
  <si>
    <t>64-АД 763441</t>
  </si>
  <si>
    <t xml:space="preserve">1 63650480 1 283 </t>
  </si>
  <si>
    <t>1 2 0283</t>
  </si>
  <si>
    <t>п.Новопушкинское Здание общежития ул.Коммунистическая д.1</t>
  </si>
  <si>
    <t>64-64-47/012/2012-327</t>
  </si>
  <si>
    <t>64-АГ 514591</t>
  </si>
  <si>
    <t>1 63650480 1 284</t>
  </si>
  <si>
    <t>1 2 0284</t>
  </si>
  <si>
    <t>п.Новопушкинское Общежитие № 1 ул. Придорожная д.2</t>
  </si>
  <si>
    <t>64:38:040135:327</t>
  </si>
  <si>
    <t>64-АД 560240</t>
  </si>
  <si>
    <t>1 63650480 1 285</t>
  </si>
  <si>
    <t>1 2 0285</t>
  </si>
  <si>
    <t>п.Новопушкинское Общежитие №2 1-й квартал д.47</t>
  </si>
  <si>
    <t>64:38:000000:914</t>
  </si>
  <si>
    <t>64-АД 560241</t>
  </si>
  <si>
    <t>ИТОГО</t>
  </si>
  <si>
    <t>Глава Новопушкинского муниципального образования</t>
  </si>
  <si>
    <t>Бубнова О.Г.</t>
  </si>
  <si>
    <t>Начальник финансового отдела</t>
  </si>
  <si>
    <t>Жегалина Е.Р.</t>
  </si>
  <si>
    <t>Наименование</t>
  </si>
  <si>
    <t>Адрес</t>
  </si>
  <si>
    <t>Единица измерения (шт.)</t>
  </si>
  <si>
    <t>Кадастровый номер</t>
  </si>
  <si>
    <t>Общая площадь (М2)</t>
  </si>
  <si>
    <t>Балансовая стоимость основных фондов ( руб.)</t>
  </si>
  <si>
    <t>Остаточная балансовая стоимость основных фондов ( руб.)</t>
  </si>
  <si>
    <t>1 63650480 4 001</t>
  </si>
  <si>
    <t>Земельный участок</t>
  </si>
  <si>
    <t>п.Коминтерн</t>
  </si>
  <si>
    <t>64:38:05 01 04:5</t>
  </si>
  <si>
    <t>64-АД 260284</t>
  </si>
  <si>
    <t>1 63650480 4 002</t>
  </si>
  <si>
    <t>п.Новопушкинское</t>
  </si>
  <si>
    <t>64:38:04 04 02:8</t>
  </si>
  <si>
    <t>64-АВ 368274</t>
  </si>
  <si>
    <t>1 63650480 4 003</t>
  </si>
  <si>
    <t>1 2 0003</t>
  </si>
  <si>
    <t>п.им.К.Маркса</t>
  </si>
  <si>
    <t>64:38:14 03 01:58</t>
  </si>
  <si>
    <t>64-АВ 028270</t>
  </si>
  <si>
    <t>1 63650480 4 004</t>
  </si>
  <si>
    <t>п.Придорожный</t>
  </si>
  <si>
    <t>64:38:06 04 01:51</t>
  </si>
  <si>
    <t>64-АД 263171</t>
  </si>
  <si>
    <t>1 63650480 4 005</t>
  </si>
  <si>
    <t>п.Лощинный</t>
  </si>
  <si>
    <t>64:38:06 04 03:0005</t>
  </si>
  <si>
    <t>64-АБ 901416</t>
  </si>
  <si>
    <t>1 63650480 4 006</t>
  </si>
  <si>
    <t xml:space="preserve">п.Анисовский </t>
  </si>
  <si>
    <t>64:38:04 04 06:0017</t>
  </si>
  <si>
    <t>64-АБ 901417</t>
  </si>
  <si>
    <t>Итого</t>
  </si>
  <si>
    <t xml:space="preserve">РЕЕСТР МУНИЦИПАЛЬНОЙ СОБСТВЕННОСТИ НОВОПУШКИНСКОГО МУНИЦИПАЛЬНОГО ОБРАЗОВАНИЯ (ЗЕМЕЛЬНЫЕ УЧАСТКИ) </t>
  </si>
  <si>
    <t>РЕЕСТР МУНИЦИПАЛЬНОЙ СОБСТВЕННОСТИ</t>
  </si>
  <si>
    <t>руб.</t>
  </si>
  <si>
    <t>Единица</t>
  </si>
  <si>
    <t>Балансовая стоимость основных фондов                       (тыс. руб.)</t>
  </si>
  <si>
    <t>Остаточная балансовая стоимость основных фондов (тыс. руб.)</t>
  </si>
  <si>
    <t>измерения</t>
  </si>
  <si>
    <t>(на последнюю             отчетную дату)</t>
  </si>
  <si>
    <t>км</t>
  </si>
  <si>
    <t>1 63650480 3 001</t>
  </si>
  <si>
    <t>1 3 0001</t>
  </si>
  <si>
    <t>Парковое освещение</t>
  </si>
  <si>
    <t>п. Новопушкинское</t>
  </si>
  <si>
    <t>-</t>
  </si>
  <si>
    <t>1 63650480 3 002</t>
  </si>
  <si>
    <t>1 3 0002</t>
  </si>
  <si>
    <t>Уличное освещение</t>
  </si>
  <si>
    <t>п. Анисовский</t>
  </si>
  <si>
    <t>1 63650480 3 003</t>
  </si>
  <si>
    <t>1 3 0003</t>
  </si>
  <si>
    <t>п. им.К.Маркса</t>
  </si>
  <si>
    <t>1 63650480 3 004</t>
  </si>
  <si>
    <t>1 3 0004</t>
  </si>
  <si>
    <t>п. Лощинный</t>
  </si>
  <si>
    <t>1 63650480 3 005</t>
  </si>
  <si>
    <t>1 3 0005</t>
  </si>
  <si>
    <t>1 63650480 3 006</t>
  </si>
  <si>
    <t>1 3 0006</t>
  </si>
  <si>
    <t>1 63650480 3 007</t>
  </si>
  <si>
    <t>1 3 0007</t>
  </si>
  <si>
    <t>Подъездное освещение</t>
  </si>
  <si>
    <t>1 63650480 3 008</t>
  </si>
  <si>
    <t>1 3 0008</t>
  </si>
  <si>
    <t>ИТОГО:</t>
  </si>
  <si>
    <t>ПАМЯТНИКИ</t>
  </si>
  <si>
    <t>1 63650480 3 020</t>
  </si>
  <si>
    <t>1 3 0020</t>
  </si>
  <si>
    <t>Обелиск летчику Егубову Н.И</t>
  </si>
  <si>
    <t>п. им.К.Маркса (въезд в поселок)</t>
  </si>
  <si>
    <t>1 63650480 3 021</t>
  </si>
  <si>
    <t>1 3 0021</t>
  </si>
  <si>
    <t xml:space="preserve">Памятник воинам-односельчанам </t>
  </si>
  <si>
    <t>п. Лощинный, ул.Ленина, парк отдыха</t>
  </si>
  <si>
    <t>1 63650480 3 022</t>
  </si>
  <si>
    <t>1 3 0022</t>
  </si>
  <si>
    <t>Памятник Карлу Марксу</t>
  </si>
  <si>
    <t>п. им.К.Маркса, ул.Советская (площадь)</t>
  </si>
  <si>
    <t>1 63650480 3 023</t>
  </si>
  <si>
    <t>1 3 0023</t>
  </si>
  <si>
    <t>Памятный знак 405 авиационному полку</t>
  </si>
  <si>
    <t>п. Анисовский, ул.Молодежная, территория  ср.образов.школы</t>
  </si>
  <si>
    <t>1 63650480 3 024</t>
  </si>
  <si>
    <t>1 3 0024</t>
  </si>
  <si>
    <t>Стелла памяти в честь ветеранов ВОВ</t>
  </si>
  <si>
    <t>п. Новопушкинское,1 кв-л, площадь рядом с домом культуры</t>
  </si>
  <si>
    <t>1 63650480 3 026</t>
  </si>
  <si>
    <t>Памятник воинам-односельчанам в годы ВОВ</t>
  </si>
  <si>
    <t>Итого (памятники)</t>
  </si>
  <si>
    <t>СООРУЖЕНИЯ</t>
  </si>
  <si>
    <t>1 63650480 3 028</t>
  </si>
  <si>
    <t>1 3 0028</t>
  </si>
  <si>
    <t xml:space="preserve">Качели </t>
  </si>
  <si>
    <t>п. Коминтерн</t>
  </si>
  <si>
    <t>1 63650480 3 029</t>
  </si>
  <si>
    <t>1 3 0029</t>
  </si>
  <si>
    <t>Детский игровой комплекс</t>
  </si>
  <si>
    <t>1 63650480 3 030</t>
  </si>
  <si>
    <t>1 3 0030</t>
  </si>
  <si>
    <t xml:space="preserve">Обелиск павшим воинам в ВОВ </t>
  </si>
  <si>
    <t>1 63650480 3 031</t>
  </si>
  <si>
    <t>1 3 0031</t>
  </si>
  <si>
    <t>Песочница "Ромашка"</t>
  </si>
  <si>
    <t>1 63650480 3 032</t>
  </si>
  <si>
    <t>1 3 0032</t>
  </si>
  <si>
    <t>Скамья на металлических ножках</t>
  </si>
  <si>
    <t>Итого (сооружения)</t>
  </si>
  <si>
    <t>ЗДАНИЯ АДМИНИСТРАЦИИ</t>
  </si>
  <si>
    <t>1 63650480 3 035</t>
  </si>
  <si>
    <t>1 3 0035</t>
  </si>
  <si>
    <t xml:space="preserve">Административное здание </t>
  </si>
  <si>
    <t>п.Коминтерн ул.Школьная, д.2</t>
  </si>
  <si>
    <t>64:38:050101:158</t>
  </si>
  <si>
    <t>64-АД 263184</t>
  </si>
  <si>
    <t>1 63650480 3 037</t>
  </si>
  <si>
    <t>1 3 0037</t>
  </si>
  <si>
    <t>п.Пробуждение Жилой квартал АТХ, д.59</t>
  </si>
  <si>
    <t>64:38:040226:174</t>
  </si>
  <si>
    <t>64-АД 263185</t>
  </si>
  <si>
    <t>Итого (здания администрации)</t>
  </si>
  <si>
    <t>СПОРТИВНЫЕ ЗАЛЫ</t>
  </si>
  <si>
    <t>1 63650480 3 038</t>
  </si>
  <si>
    <t>1 3 0038</t>
  </si>
  <si>
    <t>63:250:003:000018670</t>
  </si>
  <si>
    <t>64-АВ 456179</t>
  </si>
  <si>
    <t>Итого (спортивные залы)</t>
  </si>
  <si>
    <t>1 63650480 3 040</t>
  </si>
  <si>
    <t>1 3 0040</t>
  </si>
  <si>
    <t>Прицеп пожарный ПЛПМ-1,0-10 ВЛ</t>
  </si>
  <si>
    <t>1 3 0026</t>
  </si>
  <si>
    <t>1 63650480 3 033</t>
  </si>
  <si>
    <t>1 3 0033</t>
  </si>
  <si>
    <t>Металлическое ограждение на кладбище (опер.управление)</t>
  </si>
  <si>
    <t>1 63650480 3 034</t>
  </si>
  <si>
    <t>1 3 0034</t>
  </si>
  <si>
    <t xml:space="preserve">Терраса спортзала </t>
  </si>
  <si>
    <t xml:space="preserve">Нежилое здание спортивного комплекса </t>
  </si>
  <si>
    <t>64:38:040226:708</t>
  </si>
  <si>
    <t>64:38:040226:625</t>
  </si>
  <si>
    <t>64:38:040226:647</t>
  </si>
  <si>
    <t>64:38:040211:278</t>
  </si>
  <si>
    <t>64:38:040211:279</t>
  </si>
  <si>
    <t>64:38:060114:455</t>
  </si>
  <si>
    <t>64:38:050117:100</t>
  </si>
  <si>
    <t>64:38:050203:199</t>
  </si>
  <si>
    <t>АА 180594</t>
  </si>
  <si>
    <t>АА 180591</t>
  </si>
  <si>
    <t>АА 180595</t>
  </si>
  <si>
    <t>АА 180597</t>
  </si>
  <si>
    <t>АА 180596</t>
  </si>
  <si>
    <t>АА 180598</t>
  </si>
  <si>
    <t>АА 180592</t>
  </si>
  <si>
    <t>АА 180593</t>
  </si>
  <si>
    <t>на 01.01.2019 г.</t>
  </si>
  <si>
    <t xml:space="preserve">на 01.01.2019 г. </t>
  </si>
  <si>
    <t>1 3 0009</t>
  </si>
  <si>
    <t xml:space="preserve">Внутрипоселковые дороги </t>
  </si>
  <si>
    <t>1 3 0010</t>
  </si>
  <si>
    <t>Внутрипоселковые дороги</t>
  </si>
  <si>
    <t>п. Долинный</t>
  </si>
  <si>
    <t>1 3 0011</t>
  </si>
  <si>
    <t>1 3 0012</t>
  </si>
  <si>
    <t>1 3 0013</t>
  </si>
  <si>
    <t>1 3 0014</t>
  </si>
  <si>
    <t>1 3 0015</t>
  </si>
  <si>
    <t>1 3 0016</t>
  </si>
  <si>
    <t>п.Пробуждение</t>
  </si>
  <si>
    <t>1 3 0017</t>
  </si>
  <si>
    <t>1 3 0018</t>
  </si>
  <si>
    <t>1 3 0019</t>
  </si>
  <si>
    <t>п.Голубьевка</t>
  </si>
  <si>
    <t>01.01.2019 г.</t>
  </si>
  <si>
    <t>(уличное освещение) на 01.01.2019 г.</t>
  </si>
  <si>
    <t>1 63650480 3 009</t>
  </si>
  <si>
    <t>1 63650480 3 010</t>
  </si>
  <si>
    <t>1 63650480 3 011</t>
  </si>
  <si>
    <t>1 63650480 3 012</t>
  </si>
  <si>
    <t>1 63650480 3 013</t>
  </si>
  <si>
    <t>1 63650480 3 014</t>
  </si>
  <si>
    <t>1 63650480 3 015</t>
  </si>
  <si>
    <t>1 63650480 3 016</t>
  </si>
  <si>
    <t>1 63650480 3 017</t>
  </si>
  <si>
    <t>1 63650480 3 018</t>
  </si>
  <si>
    <t>1 63650480 3 019</t>
  </si>
  <si>
    <t>РЕЕСТР МУНИЦИПАЛЬНОЙ СОБСТВЕННОСТИ  (памятники, здания,сооружения) на 01.01.2019 г.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</si>
</sst>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>
      <alignment horizontal="right"/>
    </xf>
    <xf numFmtId="0" fontId="3" fillId="2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vertical="top"/>
    </xf>
    <xf numFmtId="3" fontId="3" fillId="2" borderId="15" xfId="0" applyNumberFormat="1" applyFont="1" applyFill="1" applyBorder="1" applyAlignment="1">
      <alignment vertical="top"/>
    </xf>
    <xf numFmtId="0" fontId="5" fillId="2" borderId="1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/>
    </xf>
    <xf numFmtId="0" fontId="3" fillId="2" borderId="15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/>
    </xf>
    <xf numFmtId="0" fontId="5" fillId="0" borderId="16" xfId="0" applyFont="1" applyBorder="1" applyAlignment="1">
      <alignment vertical="top"/>
    </xf>
    <xf numFmtId="3" fontId="5" fillId="2" borderId="14" xfId="0" applyNumberFormat="1" applyFont="1" applyFill="1" applyBorder="1" applyAlignment="1">
      <alignment horizontal="center" vertical="top"/>
    </xf>
    <xf numFmtId="3" fontId="5" fillId="2" borderId="10" xfId="0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4" fontId="5" fillId="2" borderId="9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2" borderId="15" xfId="0" applyNumberFormat="1" applyFont="1" applyFill="1" applyBorder="1" applyAlignment="1">
      <alignment horizontal="righ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left" vertical="top" wrapText="1"/>
    </xf>
    <xf numFmtId="4" fontId="5" fillId="2" borderId="14" xfId="0" applyNumberFormat="1" applyFont="1" applyFill="1" applyBorder="1" applyAlignment="1">
      <alignment horizontal="left" vertical="top" wrapText="1"/>
    </xf>
    <xf numFmtId="4" fontId="5" fillId="2" borderId="17" xfId="0" applyNumberFormat="1" applyFont="1" applyFill="1" applyBorder="1" applyAlignment="1">
      <alignment horizontal="right" vertical="top" wrapText="1"/>
    </xf>
    <xf numFmtId="0" fontId="5" fillId="2" borderId="16" xfId="0" applyFont="1" applyFill="1" applyBorder="1" applyAlignment="1">
      <alignment vertical="top"/>
    </xf>
    <xf numFmtId="0" fontId="5" fillId="2" borderId="18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horizontal="left" vertical="top" wrapText="1"/>
    </xf>
    <xf numFmtId="4" fontId="5" fillId="2" borderId="18" xfId="0" applyNumberFormat="1" applyFont="1" applyFill="1" applyBorder="1" applyAlignment="1">
      <alignment horizontal="left" vertical="top" wrapText="1"/>
    </xf>
    <xf numFmtId="4" fontId="5" fillId="2" borderId="19" xfId="0" applyNumberFormat="1" applyFont="1" applyFill="1" applyBorder="1" applyAlignment="1">
      <alignment horizontal="right" vertical="top" wrapText="1"/>
    </xf>
    <xf numFmtId="4" fontId="5" fillId="2" borderId="4" xfId="0" applyNumberFormat="1" applyFont="1" applyFill="1" applyBorder="1" applyAlignment="1">
      <alignment horizontal="right" vertical="top" wrapText="1"/>
    </xf>
    <xf numFmtId="4" fontId="5" fillId="2" borderId="20" xfId="0" applyNumberFormat="1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left" vertical="top" wrapText="1"/>
    </xf>
    <xf numFmtId="4" fontId="5" fillId="2" borderId="15" xfId="0" applyNumberFormat="1" applyFont="1" applyFill="1" applyBorder="1" applyAlignment="1">
      <alignment horizontal="left" vertical="top" wrapText="1"/>
    </xf>
    <xf numFmtId="4" fontId="5" fillId="2" borderId="21" xfId="0" applyNumberFormat="1" applyFont="1" applyFill="1" applyBorder="1" applyAlignment="1">
      <alignment horizontal="right" vertical="top" wrapText="1"/>
    </xf>
    <xf numFmtId="4" fontId="5" fillId="2" borderId="4" xfId="0" applyNumberFormat="1" applyFont="1" applyFill="1" applyBorder="1" applyAlignment="1">
      <alignment horizontal="left" vertical="top" wrapText="1"/>
    </xf>
    <xf numFmtId="4" fontId="5" fillId="0" borderId="15" xfId="0" applyNumberFormat="1" applyFont="1" applyBorder="1" applyAlignment="1">
      <alignment horizontal="right" vertical="top" wrapText="1"/>
    </xf>
    <xf numFmtId="4" fontId="5" fillId="2" borderId="10" xfId="0" applyNumberFormat="1" applyFont="1" applyFill="1" applyBorder="1" applyAlignment="1">
      <alignment horizontal="right" vertical="top" wrapText="1"/>
    </xf>
    <xf numFmtId="4" fontId="5" fillId="2" borderId="12" xfId="0" applyNumberFormat="1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left" vertical="top" wrapText="1"/>
    </xf>
    <xf numFmtId="4" fontId="5" fillId="2" borderId="22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right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2" borderId="3" xfId="0" applyFont="1" applyFill="1" applyBorder="1" applyAlignment="1">
      <alignment horizontal="center" vertical="top"/>
    </xf>
    <xf numFmtId="3" fontId="5" fillId="2" borderId="18" xfId="0" applyNumberFormat="1" applyFont="1" applyFill="1" applyBorder="1" applyAlignment="1">
      <alignment horizontal="center" vertical="top"/>
    </xf>
    <xf numFmtId="4" fontId="5" fillId="2" borderId="7" xfId="0" applyNumberFormat="1" applyFont="1" applyFill="1" applyBorder="1" applyAlignment="1">
      <alignment horizontal="right" vertical="top" wrapText="1"/>
    </xf>
    <xf numFmtId="164" fontId="5" fillId="2" borderId="7" xfId="0" applyNumberFormat="1" applyFont="1" applyFill="1" applyBorder="1" applyAlignment="1">
      <alignment horizontal="right" vertical="top" wrapText="1"/>
    </xf>
    <xf numFmtId="0" fontId="6" fillId="2" borderId="7" xfId="0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3" fillId="2" borderId="14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left" vertical="top"/>
    </xf>
    <xf numFmtId="4" fontId="3" fillId="2" borderId="21" xfId="0" applyNumberFormat="1" applyFont="1" applyFill="1" applyBorder="1" applyAlignment="1">
      <alignment horizontal="right" vertical="top"/>
    </xf>
    <xf numFmtId="4" fontId="3" fillId="2" borderId="15" xfId="0" applyNumberFormat="1" applyFont="1" applyFill="1" applyBorder="1" applyAlignment="1">
      <alignment horizontal="right" vertical="top"/>
    </xf>
    <xf numFmtId="4" fontId="3" fillId="2" borderId="15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7" fillId="0" borderId="0" xfId="0" applyFont="1"/>
    <xf numFmtId="3" fontId="5" fillId="2" borderId="15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4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/>
    <xf numFmtId="0" fontId="3" fillId="0" borderId="16" xfId="0" applyFont="1" applyBorder="1"/>
    <xf numFmtId="4" fontId="3" fillId="0" borderId="16" xfId="0" applyNumberFormat="1" applyFont="1" applyBorder="1" applyAlignment="1">
      <alignment horizontal="center" vertical="center"/>
    </xf>
    <xf numFmtId="4" fontId="5" fillId="0" borderId="0" xfId="0" applyNumberFormat="1" applyFont="1"/>
    <xf numFmtId="0" fontId="8" fillId="0" borderId="0" xfId="0" applyFont="1"/>
    <xf numFmtId="0" fontId="5" fillId="2" borderId="24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29" xfId="0" applyFont="1" applyBorder="1" applyAlignment="1">
      <alignment vertical="top" wrapText="1"/>
    </xf>
    <xf numFmtId="0" fontId="4" fillId="0" borderId="29" xfId="0" applyFont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4" fontId="7" fillId="0" borderId="31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" fontId="4" fillId="0" borderId="31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0" fontId="0" fillId="0" borderId="0" xfId="0" applyAlignment="1">
      <alignment vertical="top"/>
    </xf>
    <xf numFmtId="0" fontId="7" fillId="0" borderId="16" xfId="0" applyFont="1" applyBorder="1" applyAlignment="1">
      <alignment vertical="top"/>
    </xf>
    <xf numFmtId="4" fontId="7" fillId="0" borderId="16" xfId="0" applyNumberFormat="1" applyFont="1" applyBorder="1" applyAlignment="1">
      <alignment vertical="top"/>
    </xf>
    <xf numFmtId="0" fontId="7" fillId="0" borderId="16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" fontId="4" fillId="0" borderId="16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9" fillId="0" borderId="16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4" fontId="7" fillId="0" borderId="16" xfId="0" applyNumberFormat="1" applyFont="1" applyBorder="1" applyAlignment="1">
      <alignment vertical="top" wrapText="1"/>
    </xf>
    <xf numFmtId="4" fontId="4" fillId="0" borderId="16" xfId="0" applyNumberFormat="1" applyFont="1" applyBorder="1" applyAlignment="1">
      <alignment vertical="top" wrapText="1"/>
    </xf>
    <xf numFmtId="14" fontId="7" fillId="0" borderId="16" xfId="0" applyNumberFormat="1" applyFont="1" applyBorder="1" applyAlignment="1">
      <alignment vertical="top" wrapText="1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" fontId="7" fillId="0" borderId="31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" fillId="2" borderId="16" xfId="0" applyFont="1" applyFill="1" applyBorder="1" applyAlignment="1">
      <alignment vertical="top"/>
    </xf>
    <xf numFmtId="0" fontId="11" fillId="2" borderId="33" xfId="0" applyFont="1" applyFill="1" applyBorder="1" applyAlignment="1">
      <alignment horizontal="right"/>
    </xf>
    <xf numFmtId="0" fontId="11" fillId="0" borderId="33" xfId="0" applyFont="1" applyBorder="1" applyAlignment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/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2" fillId="0" borderId="0" xfId="0" applyFont="1" applyAlignment="1"/>
    <xf numFmtId="0" fontId="3" fillId="0" borderId="13" xfId="0" applyFont="1" applyBorder="1" applyAlignment="1"/>
    <xf numFmtId="0" fontId="3" fillId="0" borderId="13" xfId="0" applyFont="1" applyBorder="1" applyAlignment="1">
      <alignment wrapText="1"/>
    </xf>
    <xf numFmtId="0" fontId="3" fillId="2" borderId="13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57"/>
  <sheetViews>
    <sheetView tabSelected="1" workbookViewId="0">
      <selection activeCell="E11" sqref="E11"/>
    </sheetView>
  </sheetViews>
  <sheetFormatPr defaultRowHeight="15"/>
  <cols>
    <col min="1" max="1" width="5" customWidth="1"/>
    <col min="2" max="2" width="21.7109375" customWidth="1"/>
    <col min="3" max="3" width="18.5703125" customWidth="1"/>
    <col min="4" max="4" width="43.85546875" customWidth="1"/>
    <col min="5" max="5" width="27.5703125" customWidth="1"/>
    <col min="6" max="6" width="19.85546875" customWidth="1"/>
    <col min="7" max="7" width="16.28515625" customWidth="1"/>
    <col min="8" max="8" width="22" customWidth="1"/>
    <col min="9" max="9" width="19.140625" customWidth="1"/>
    <col min="10" max="10" width="28.28515625" customWidth="1"/>
    <col min="11" max="11" width="20.7109375" customWidth="1"/>
    <col min="12" max="12" width="17.5703125" customWidth="1"/>
    <col min="13" max="13" width="25.28515625" customWidth="1"/>
    <col min="14" max="14" width="14.85546875" customWidth="1"/>
  </cols>
  <sheetData>
    <row r="2" spans="1:14">
      <c r="H2" s="1"/>
      <c r="I2" s="1"/>
      <c r="J2" s="1"/>
      <c r="K2" s="1"/>
      <c r="L2" s="1"/>
      <c r="M2" s="2"/>
    </row>
    <row r="3" spans="1:14" ht="20.25">
      <c r="A3" s="142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3"/>
      <c r="N3" s="3"/>
    </row>
    <row r="4" spans="1:14" ht="20.25">
      <c r="C4" s="3"/>
      <c r="D4" s="3"/>
      <c r="E4" s="142" t="s">
        <v>829</v>
      </c>
      <c r="F4" s="142"/>
      <c r="G4" s="3"/>
      <c r="H4" s="3"/>
      <c r="I4" s="3"/>
      <c r="J4" s="3"/>
      <c r="K4" s="4"/>
      <c r="L4" s="4"/>
      <c r="M4" s="3"/>
      <c r="N4" s="3"/>
    </row>
    <row r="5" spans="1:14" ht="19.5" thickBot="1">
      <c r="C5" s="168"/>
      <c r="D5" s="169"/>
      <c r="E5" s="169"/>
      <c r="F5" s="169"/>
      <c r="G5" s="169"/>
      <c r="H5" s="169"/>
      <c r="I5" s="169"/>
      <c r="J5" s="5"/>
      <c r="K5" s="5"/>
      <c r="L5" s="166"/>
      <c r="M5" s="167"/>
      <c r="N5" s="167"/>
    </row>
    <row r="6" spans="1:14" ht="15.75">
      <c r="A6" s="144" t="s">
        <v>1</v>
      </c>
      <c r="B6" s="147" t="s">
        <v>2</v>
      </c>
      <c r="C6" s="149" t="s">
        <v>3</v>
      </c>
      <c r="D6" s="6" t="s">
        <v>4</v>
      </c>
      <c r="E6" s="151" t="s">
        <v>5</v>
      </c>
      <c r="F6" s="153" t="s">
        <v>6</v>
      </c>
      <c r="G6" s="153" t="s">
        <v>7</v>
      </c>
      <c r="H6" s="156" t="s">
        <v>8</v>
      </c>
      <c r="I6" s="158" t="s">
        <v>9</v>
      </c>
      <c r="J6" s="160" t="s">
        <v>10</v>
      </c>
      <c r="K6" s="161" t="s">
        <v>11</v>
      </c>
      <c r="L6" s="7" t="s">
        <v>12</v>
      </c>
      <c r="M6" s="163" t="s">
        <v>13</v>
      </c>
      <c r="N6" s="163" t="s">
        <v>14</v>
      </c>
    </row>
    <row r="7" spans="1:14" ht="32.25" thickBot="1">
      <c r="A7" s="145"/>
      <c r="B7" s="148"/>
      <c r="C7" s="150"/>
      <c r="D7" s="8" t="s">
        <v>15</v>
      </c>
      <c r="E7" s="152"/>
      <c r="F7" s="154"/>
      <c r="G7" s="155"/>
      <c r="H7" s="157"/>
      <c r="I7" s="159"/>
      <c r="J7" s="160"/>
      <c r="K7" s="162"/>
      <c r="L7" s="9" t="s">
        <v>16</v>
      </c>
      <c r="M7" s="164"/>
      <c r="N7" s="164"/>
    </row>
    <row r="8" spans="1:14" ht="16.5" thickBot="1">
      <c r="A8" s="146"/>
      <c r="B8" s="10"/>
      <c r="C8" s="11"/>
      <c r="D8" s="12"/>
      <c r="E8" s="13"/>
      <c r="F8" s="13"/>
      <c r="G8" s="14" t="s">
        <v>17</v>
      </c>
      <c r="H8" s="15" t="s">
        <v>829</v>
      </c>
      <c r="I8" s="16" t="s">
        <v>829</v>
      </c>
      <c r="J8" s="17" t="s">
        <v>830</v>
      </c>
      <c r="K8" s="17"/>
      <c r="L8" s="17"/>
      <c r="M8" s="18"/>
      <c r="N8" s="19"/>
    </row>
    <row r="9" spans="1:14" ht="50.1" customHeight="1" thickBot="1">
      <c r="A9" s="20">
        <v>1</v>
      </c>
      <c r="B9" s="21" t="s">
        <v>18</v>
      </c>
      <c r="C9" s="22" t="s">
        <v>19</v>
      </c>
      <c r="D9" s="23" t="s">
        <v>20</v>
      </c>
      <c r="E9" s="24">
        <v>12</v>
      </c>
      <c r="F9" s="25" t="s">
        <v>813</v>
      </c>
      <c r="G9" s="26">
        <v>43.4</v>
      </c>
      <c r="H9" s="27">
        <v>70246</v>
      </c>
      <c r="I9" s="28">
        <f t="shared" ref="I9:I72" si="0">SUM(H9-J9)</f>
        <v>20207</v>
      </c>
      <c r="J9" s="29">
        <v>50039</v>
      </c>
      <c r="K9" s="30">
        <v>42487</v>
      </c>
      <c r="L9" s="30"/>
      <c r="M9" s="31" t="s">
        <v>24</v>
      </c>
      <c r="N9" s="32" t="s">
        <v>821</v>
      </c>
    </row>
    <row r="10" spans="1:14" ht="50.1" customHeight="1" thickBot="1">
      <c r="A10" s="20">
        <v>2</v>
      </c>
      <c r="B10" s="21" t="s">
        <v>21</v>
      </c>
      <c r="C10" s="22" t="s">
        <v>22</v>
      </c>
      <c r="D10" s="23" t="s">
        <v>20</v>
      </c>
      <c r="E10" s="24">
        <v>13</v>
      </c>
      <c r="F10" s="25" t="s">
        <v>23</v>
      </c>
      <c r="G10" s="26">
        <v>47.4</v>
      </c>
      <c r="H10" s="27">
        <v>70246</v>
      </c>
      <c r="I10" s="28">
        <f t="shared" si="0"/>
        <v>20207</v>
      </c>
      <c r="J10" s="29">
        <v>50039</v>
      </c>
      <c r="K10" s="30">
        <v>41751</v>
      </c>
      <c r="L10" s="30"/>
      <c r="M10" s="31" t="s">
        <v>24</v>
      </c>
      <c r="N10" s="32" t="s">
        <v>25</v>
      </c>
    </row>
    <row r="11" spans="1:14" ht="50.1" customHeight="1" thickBot="1">
      <c r="A11" s="20">
        <v>3</v>
      </c>
      <c r="B11" s="21" t="s">
        <v>26</v>
      </c>
      <c r="C11" s="22" t="s">
        <v>27</v>
      </c>
      <c r="D11" s="23" t="s">
        <v>28</v>
      </c>
      <c r="E11" s="24">
        <v>12</v>
      </c>
      <c r="F11" s="25" t="s">
        <v>814</v>
      </c>
      <c r="G11" s="26">
        <v>49.3</v>
      </c>
      <c r="H11" s="27">
        <v>86055</v>
      </c>
      <c r="I11" s="28">
        <f t="shared" si="0"/>
        <v>19511</v>
      </c>
      <c r="J11" s="29">
        <v>66544</v>
      </c>
      <c r="K11" s="30">
        <v>42487</v>
      </c>
      <c r="L11" s="30"/>
      <c r="M11" s="31" t="s">
        <v>24</v>
      </c>
      <c r="N11" s="32" t="s">
        <v>822</v>
      </c>
    </row>
    <row r="12" spans="1:14" ht="50.1" customHeight="1" thickBot="1">
      <c r="A12" s="20">
        <v>4</v>
      </c>
      <c r="B12" s="21" t="s">
        <v>29</v>
      </c>
      <c r="C12" s="22" t="s">
        <v>30</v>
      </c>
      <c r="D12" s="23" t="s">
        <v>31</v>
      </c>
      <c r="E12" s="24">
        <v>1</v>
      </c>
      <c r="F12" s="25" t="s">
        <v>815</v>
      </c>
      <c r="G12" s="26">
        <v>49.3</v>
      </c>
      <c r="H12" s="27">
        <v>86011</v>
      </c>
      <c r="I12" s="28">
        <f t="shared" si="0"/>
        <v>19510</v>
      </c>
      <c r="J12" s="29">
        <v>66501</v>
      </c>
      <c r="K12" s="30">
        <v>42487</v>
      </c>
      <c r="L12" s="30"/>
      <c r="M12" s="31" t="s">
        <v>24</v>
      </c>
      <c r="N12" s="32" t="s">
        <v>823</v>
      </c>
    </row>
    <row r="13" spans="1:14" ht="50.1" customHeight="1" thickBot="1">
      <c r="A13" s="20">
        <v>5</v>
      </c>
      <c r="B13" s="21" t="s">
        <v>32</v>
      </c>
      <c r="C13" s="22" t="s">
        <v>33</v>
      </c>
      <c r="D13" s="23" t="s">
        <v>34</v>
      </c>
      <c r="E13" s="24">
        <v>10</v>
      </c>
      <c r="F13" s="25" t="s">
        <v>35</v>
      </c>
      <c r="G13" s="26">
        <v>58.4</v>
      </c>
      <c r="H13" s="27">
        <v>123755</v>
      </c>
      <c r="I13" s="28">
        <f t="shared" si="0"/>
        <v>25719</v>
      </c>
      <c r="J13" s="29">
        <v>98036</v>
      </c>
      <c r="K13" s="30">
        <v>41751</v>
      </c>
      <c r="L13" s="30"/>
      <c r="M13" s="31" t="s">
        <v>24</v>
      </c>
      <c r="N13" s="32" t="s">
        <v>36</v>
      </c>
    </row>
    <row r="14" spans="1:14" ht="50.1" customHeight="1" thickBot="1">
      <c r="A14" s="20">
        <v>6</v>
      </c>
      <c r="B14" s="21" t="s">
        <v>37</v>
      </c>
      <c r="C14" s="22" t="s">
        <v>38</v>
      </c>
      <c r="D14" s="23" t="s">
        <v>39</v>
      </c>
      <c r="E14" s="24">
        <v>11</v>
      </c>
      <c r="F14" s="25" t="s">
        <v>40</v>
      </c>
      <c r="G14" s="26">
        <v>32.299999999999997</v>
      </c>
      <c r="H14" s="27">
        <v>76328</v>
      </c>
      <c r="I14" s="28">
        <f t="shared" si="0"/>
        <v>13563</v>
      </c>
      <c r="J14" s="29">
        <v>62765</v>
      </c>
      <c r="K14" s="30">
        <v>41751</v>
      </c>
      <c r="L14" s="30"/>
      <c r="M14" s="31" t="s">
        <v>24</v>
      </c>
      <c r="N14" s="32" t="s">
        <v>41</v>
      </c>
    </row>
    <row r="15" spans="1:14" ht="50.1" customHeight="1" thickBot="1">
      <c r="A15" s="20">
        <v>7</v>
      </c>
      <c r="B15" s="21" t="s">
        <v>42</v>
      </c>
      <c r="C15" s="22" t="s">
        <v>43</v>
      </c>
      <c r="D15" s="23" t="s">
        <v>44</v>
      </c>
      <c r="E15" s="24">
        <v>4</v>
      </c>
      <c r="F15" s="25" t="s">
        <v>45</v>
      </c>
      <c r="G15" s="26">
        <v>58.3</v>
      </c>
      <c r="H15" s="27">
        <v>118989</v>
      </c>
      <c r="I15" s="28">
        <f t="shared" si="0"/>
        <v>19890</v>
      </c>
      <c r="J15" s="29">
        <v>99099</v>
      </c>
      <c r="K15" s="30">
        <v>41751</v>
      </c>
      <c r="L15" s="30"/>
      <c r="M15" s="31" t="s">
        <v>24</v>
      </c>
      <c r="N15" s="32" t="s">
        <v>46</v>
      </c>
    </row>
    <row r="16" spans="1:14" ht="50.1" customHeight="1" thickBot="1">
      <c r="A16" s="20">
        <v>8</v>
      </c>
      <c r="B16" s="21" t="s">
        <v>47</v>
      </c>
      <c r="C16" s="22" t="s">
        <v>48</v>
      </c>
      <c r="D16" s="23" t="s">
        <v>49</v>
      </c>
      <c r="E16" s="24">
        <v>14</v>
      </c>
      <c r="F16" s="25" t="s">
        <v>50</v>
      </c>
      <c r="G16" s="26">
        <v>46.4</v>
      </c>
      <c r="H16" s="27">
        <v>77617</v>
      </c>
      <c r="I16" s="28">
        <f t="shared" si="0"/>
        <v>41131</v>
      </c>
      <c r="J16" s="29">
        <v>36486</v>
      </c>
      <c r="K16" s="30">
        <v>41747</v>
      </c>
      <c r="L16" s="30"/>
      <c r="M16" s="31" t="s">
        <v>24</v>
      </c>
      <c r="N16" s="32" t="s">
        <v>51</v>
      </c>
    </row>
    <row r="17" spans="1:14" ht="50.1" customHeight="1" thickBot="1">
      <c r="A17" s="20">
        <v>9</v>
      </c>
      <c r="B17" s="21" t="s">
        <v>52</v>
      </c>
      <c r="C17" s="22" t="s">
        <v>53</v>
      </c>
      <c r="D17" s="23" t="s">
        <v>54</v>
      </c>
      <c r="E17" s="24">
        <v>10</v>
      </c>
      <c r="F17" s="25" t="s">
        <v>55</v>
      </c>
      <c r="G17" s="26">
        <v>50</v>
      </c>
      <c r="H17" s="27">
        <v>98600</v>
      </c>
      <c r="I17" s="28">
        <f>SUM(H17-J17)</f>
        <v>13350</v>
      </c>
      <c r="J17" s="29">
        <v>85250</v>
      </c>
      <c r="K17" s="30">
        <v>41751</v>
      </c>
      <c r="L17" s="30"/>
      <c r="M17" s="31" t="s">
        <v>24</v>
      </c>
      <c r="N17" s="32" t="s">
        <v>56</v>
      </c>
    </row>
    <row r="18" spans="1:14" ht="50.1" customHeight="1" thickBot="1">
      <c r="A18" s="20">
        <v>10</v>
      </c>
      <c r="B18" s="21" t="s">
        <v>57</v>
      </c>
      <c r="C18" s="22" t="s">
        <v>58</v>
      </c>
      <c r="D18" s="23" t="s">
        <v>59</v>
      </c>
      <c r="E18" s="24">
        <v>16</v>
      </c>
      <c r="F18" s="25" t="s">
        <v>60</v>
      </c>
      <c r="G18" s="26">
        <v>50.1</v>
      </c>
      <c r="H18" s="27">
        <v>100</v>
      </c>
      <c r="I18" s="28">
        <f>SUM(H18-J18)</f>
        <v>2</v>
      </c>
      <c r="J18" s="29">
        <v>98</v>
      </c>
      <c r="K18" s="30">
        <v>41747</v>
      </c>
      <c r="L18" s="30"/>
      <c r="M18" s="31" t="s">
        <v>24</v>
      </c>
      <c r="N18" s="32" t="s">
        <v>61</v>
      </c>
    </row>
    <row r="19" spans="1:14" ht="50.1" customHeight="1" thickBot="1">
      <c r="A19" s="20">
        <v>11</v>
      </c>
      <c r="B19" s="21" t="s">
        <v>62</v>
      </c>
      <c r="C19" s="22" t="s">
        <v>63</v>
      </c>
      <c r="D19" s="23" t="s">
        <v>64</v>
      </c>
      <c r="E19" s="24">
        <v>7</v>
      </c>
      <c r="F19" s="25" t="s">
        <v>65</v>
      </c>
      <c r="G19" s="26">
        <v>44.9</v>
      </c>
      <c r="H19" s="27">
        <v>35082</v>
      </c>
      <c r="I19" s="28">
        <f t="shared" si="0"/>
        <v>12123</v>
      </c>
      <c r="J19" s="29">
        <v>22959</v>
      </c>
      <c r="K19" s="30">
        <v>41747</v>
      </c>
      <c r="L19" s="30"/>
      <c r="M19" s="31" t="s">
        <v>24</v>
      </c>
      <c r="N19" s="32" t="s">
        <v>66</v>
      </c>
    </row>
    <row r="20" spans="1:14" ht="50.1" customHeight="1" thickBot="1">
      <c r="A20" s="20">
        <v>12</v>
      </c>
      <c r="B20" s="21" t="s">
        <v>67</v>
      </c>
      <c r="C20" s="22" t="s">
        <v>68</v>
      </c>
      <c r="D20" s="23" t="s">
        <v>69</v>
      </c>
      <c r="E20" s="24">
        <v>10</v>
      </c>
      <c r="F20" s="25" t="s">
        <v>70</v>
      </c>
      <c r="G20" s="26">
        <v>45.4</v>
      </c>
      <c r="H20" s="27">
        <v>32343</v>
      </c>
      <c r="I20" s="28">
        <f t="shared" si="0"/>
        <v>10540</v>
      </c>
      <c r="J20" s="29">
        <v>21803</v>
      </c>
      <c r="K20" s="30">
        <v>41751</v>
      </c>
      <c r="L20" s="30"/>
      <c r="M20" s="31" t="s">
        <v>24</v>
      </c>
      <c r="N20" s="32" t="s">
        <v>71</v>
      </c>
    </row>
    <row r="21" spans="1:14" ht="50.1" customHeight="1" thickBot="1">
      <c r="A21" s="20">
        <v>13</v>
      </c>
      <c r="B21" s="21" t="s">
        <v>72</v>
      </c>
      <c r="C21" s="22" t="s">
        <v>73</v>
      </c>
      <c r="D21" s="23" t="s">
        <v>74</v>
      </c>
      <c r="E21" s="24">
        <v>8</v>
      </c>
      <c r="F21" s="25" t="s">
        <v>75</v>
      </c>
      <c r="G21" s="26">
        <v>43.9</v>
      </c>
      <c r="H21" s="27">
        <v>33749</v>
      </c>
      <c r="I21" s="28">
        <f t="shared" si="0"/>
        <v>10326</v>
      </c>
      <c r="J21" s="29">
        <v>23423</v>
      </c>
      <c r="K21" s="30">
        <v>41751</v>
      </c>
      <c r="L21" s="30"/>
      <c r="M21" s="31" t="s">
        <v>24</v>
      </c>
      <c r="N21" s="32" t="s">
        <v>76</v>
      </c>
    </row>
    <row r="22" spans="1:14" ht="50.1" customHeight="1" thickBot="1">
      <c r="A22" s="20">
        <v>14</v>
      </c>
      <c r="B22" s="21" t="s">
        <v>77</v>
      </c>
      <c r="C22" s="22" t="s">
        <v>78</v>
      </c>
      <c r="D22" s="23" t="s">
        <v>79</v>
      </c>
      <c r="E22" s="24">
        <v>7</v>
      </c>
      <c r="F22" s="25" t="s">
        <v>80</v>
      </c>
      <c r="G22" s="26">
        <v>46.1</v>
      </c>
      <c r="H22" s="27">
        <v>32853</v>
      </c>
      <c r="I22" s="28">
        <f t="shared" si="0"/>
        <v>12155</v>
      </c>
      <c r="J22" s="29">
        <v>20698</v>
      </c>
      <c r="K22" s="30">
        <v>41747</v>
      </c>
      <c r="L22" s="30"/>
      <c r="M22" s="31" t="s">
        <v>24</v>
      </c>
      <c r="N22" s="32" t="s">
        <v>81</v>
      </c>
    </row>
    <row r="23" spans="1:14" ht="50.1" customHeight="1" thickBot="1">
      <c r="A23" s="20">
        <v>15</v>
      </c>
      <c r="B23" s="21" t="s">
        <v>82</v>
      </c>
      <c r="C23" s="22" t="s">
        <v>83</v>
      </c>
      <c r="D23" s="23" t="s">
        <v>84</v>
      </c>
      <c r="E23" s="24">
        <v>1</v>
      </c>
      <c r="F23" s="25" t="s">
        <v>85</v>
      </c>
      <c r="G23" s="26">
        <v>53.9</v>
      </c>
      <c r="H23" s="27">
        <v>41081</v>
      </c>
      <c r="I23" s="28">
        <f t="shared" si="0"/>
        <v>15198</v>
      </c>
      <c r="J23" s="29">
        <v>25883</v>
      </c>
      <c r="K23" s="30">
        <v>41751</v>
      </c>
      <c r="L23" s="30"/>
      <c r="M23" s="31" t="s">
        <v>24</v>
      </c>
      <c r="N23" s="32" t="s">
        <v>86</v>
      </c>
    </row>
    <row r="24" spans="1:14" ht="50.1" customHeight="1" thickBot="1">
      <c r="A24" s="20">
        <v>16</v>
      </c>
      <c r="B24" s="21" t="s">
        <v>87</v>
      </c>
      <c r="C24" s="22" t="s">
        <v>88</v>
      </c>
      <c r="D24" s="23" t="s">
        <v>89</v>
      </c>
      <c r="E24" s="24">
        <v>4</v>
      </c>
      <c r="F24" s="25" t="s">
        <v>90</v>
      </c>
      <c r="G24" s="26">
        <v>49.7</v>
      </c>
      <c r="H24" s="27">
        <v>62446</v>
      </c>
      <c r="I24" s="28">
        <f t="shared" si="0"/>
        <v>12201</v>
      </c>
      <c r="J24" s="29">
        <v>50245</v>
      </c>
      <c r="K24" s="30">
        <v>41750</v>
      </c>
      <c r="L24" s="30"/>
      <c r="M24" s="31" t="s">
        <v>24</v>
      </c>
      <c r="N24" s="32" t="s">
        <v>91</v>
      </c>
    </row>
    <row r="25" spans="1:14" ht="50.1" customHeight="1" thickBot="1">
      <c r="A25" s="20">
        <v>17</v>
      </c>
      <c r="B25" s="33" t="s">
        <v>92</v>
      </c>
      <c r="C25" s="22" t="s">
        <v>93</v>
      </c>
      <c r="D25" s="23" t="s">
        <v>94</v>
      </c>
      <c r="E25" s="24">
        <v>1</v>
      </c>
      <c r="F25" s="25" t="s">
        <v>95</v>
      </c>
      <c r="G25" s="26">
        <v>50.1</v>
      </c>
      <c r="H25" s="27">
        <v>65522</v>
      </c>
      <c r="I25" s="28">
        <f t="shared" si="0"/>
        <v>12152</v>
      </c>
      <c r="J25" s="29">
        <v>53370</v>
      </c>
      <c r="K25" s="30">
        <v>41750</v>
      </c>
      <c r="L25" s="30"/>
      <c r="M25" s="31" t="s">
        <v>24</v>
      </c>
      <c r="N25" s="34" t="s">
        <v>96</v>
      </c>
    </row>
    <row r="26" spans="1:14" ht="50.1" customHeight="1" thickBot="1">
      <c r="A26" s="20">
        <v>18</v>
      </c>
      <c r="B26" s="21" t="s">
        <v>97</v>
      </c>
      <c r="C26" s="22" t="s">
        <v>98</v>
      </c>
      <c r="D26" s="23" t="s">
        <v>99</v>
      </c>
      <c r="E26" s="24">
        <v>2</v>
      </c>
      <c r="F26" s="25" t="s">
        <v>100</v>
      </c>
      <c r="G26" s="26">
        <v>32.1</v>
      </c>
      <c r="H26" s="27">
        <v>40759</v>
      </c>
      <c r="I26" s="28">
        <f t="shared" si="0"/>
        <v>7970</v>
      </c>
      <c r="J26" s="29">
        <v>32789</v>
      </c>
      <c r="K26" s="30">
        <v>41751</v>
      </c>
      <c r="L26" s="30"/>
      <c r="M26" s="31" t="s">
        <v>24</v>
      </c>
      <c r="N26" s="32" t="s">
        <v>101</v>
      </c>
    </row>
    <row r="27" spans="1:14" ht="50.1" customHeight="1" thickBot="1">
      <c r="A27" s="20">
        <v>19</v>
      </c>
      <c r="B27" s="21" t="s">
        <v>102</v>
      </c>
      <c r="C27" s="22" t="s">
        <v>103</v>
      </c>
      <c r="D27" s="23" t="s">
        <v>99</v>
      </c>
      <c r="E27" s="24">
        <v>8</v>
      </c>
      <c r="F27" s="25" t="s">
        <v>104</v>
      </c>
      <c r="G27" s="26">
        <v>32.1</v>
      </c>
      <c r="H27" s="27">
        <v>40759</v>
      </c>
      <c r="I27" s="28">
        <f t="shared" si="0"/>
        <v>7970</v>
      </c>
      <c r="J27" s="29">
        <v>32789</v>
      </c>
      <c r="K27" s="30">
        <v>41751</v>
      </c>
      <c r="L27" s="30"/>
      <c r="M27" s="31" t="s">
        <v>24</v>
      </c>
      <c r="N27" s="32" t="s">
        <v>105</v>
      </c>
    </row>
    <row r="28" spans="1:14" ht="50.1" customHeight="1" thickBot="1">
      <c r="A28" s="20">
        <v>20</v>
      </c>
      <c r="B28" s="21" t="s">
        <v>106</v>
      </c>
      <c r="C28" s="22" t="s">
        <v>107</v>
      </c>
      <c r="D28" s="23" t="s">
        <v>99</v>
      </c>
      <c r="E28" s="24">
        <v>17</v>
      </c>
      <c r="F28" s="25" t="s">
        <v>108</v>
      </c>
      <c r="G28" s="26">
        <v>31.2</v>
      </c>
      <c r="H28" s="27">
        <v>40759</v>
      </c>
      <c r="I28" s="28">
        <f t="shared" si="0"/>
        <v>7970</v>
      </c>
      <c r="J28" s="29">
        <v>32789</v>
      </c>
      <c r="K28" s="30">
        <v>41747</v>
      </c>
      <c r="L28" s="30"/>
      <c r="M28" s="31" t="s">
        <v>24</v>
      </c>
      <c r="N28" s="32" t="s">
        <v>109</v>
      </c>
    </row>
    <row r="29" spans="1:14" ht="50.1" customHeight="1" thickBot="1">
      <c r="A29" s="20">
        <v>21</v>
      </c>
      <c r="B29" s="21" t="s">
        <v>110</v>
      </c>
      <c r="C29" s="22" t="s">
        <v>111</v>
      </c>
      <c r="D29" s="23" t="s">
        <v>112</v>
      </c>
      <c r="E29" s="24">
        <v>6</v>
      </c>
      <c r="F29" s="25" t="s">
        <v>113</v>
      </c>
      <c r="G29" s="26">
        <v>58.3</v>
      </c>
      <c r="H29" s="27">
        <v>165721</v>
      </c>
      <c r="I29" s="28">
        <f>SUM(H29-J29)</f>
        <v>5093</v>
      </c>
      <c r="J29" s="29">
        <v>160628</v>
      </c>
      <c r="K29" s="30">
        <v>41747</v>
      </c>
      <c r="L29" s="30"/>
      <c r="M29" s="31" t="s">
        <v>24</v>
      </c>
      <c r="N29" s="32" t="s">
        <v>114</v>
      </c>
    </row>
    <row r="30" spans="1:14" ht="50.1" customHeight="1" thickBot="1">
      <c r="A30" s="20">
        <v>22</v>
      </c>
      <c r="B30" s="21" t="s">
        <v>115</v>
      </c>
      <c r="C30" s="22" t="s">
        <v>116</v>
      </c>
      <c r="D30" s="23" t="s">
        <v>117</v>
      </c>
      <c r="E30" s="24">
        <v>10</v>
      </c>
      <c r="F30" s="25" t="s">
        <v>118</v>
      </c>
      <c r="G30" s="26">
        <v>50</v>
      </c>
      <c r="H30" s="27">
        <v>37051</v>
      </c>
      <c r="I30" s="28">
        <f t="shared" si="0"/>
        <v>2708</v>
      </c>
      <c r="J30" s="29">
        <v>34343</v>
      </c>
      <c r="K30" s="30">
        <v>41750</v>
      </c>
      <c r="L30" s="30"/>
      <c r="M30" s="31" t="s">
        <v>24</v>
      </c>
      <c r="N30" s="32" t="s">
        <v>119</v>
      </c>
    </row>
    <row r="31" spans="1:14" ht="50.1" customHeight="1" thickBot="1">
      <c r="A31" s="20">
        <v>23</v>
      </c>
      <c r="B31" s="21" t="s">
        <v>120</v>
      </c>
      <c r="C31" s="22" t="s">
        <v>121</v>
      </c>
      <c r="D31" s="23" t="s">
        <v>122</v>
      </c>
      <c r="E31" s="24">
        <v>16</v>
      </c>
      <c r="F31" s="25" t="s">
        <v>123</v>
      </c>
      <c r="G31" s="26">
        <v>50</v>
      </c>
      <c r="H31" s="27">
        <v>96350</v>
      </c>
      <c r="I31" s="28">
        <f>SUM(H31-J31)</f>
        <v>15350</v>
      </c>
      <c r="J31" s="29">
        <v>81000</v>
      </c>
      <c r="K31" s="30">
        <v>41751</v>
      </c>
      <c r="L31" s="30"/>
      <c r="M31" s="31" t="s">
        <v>24</v>
      </c>
      <c r="N31" s="32" t="s">
        <v>124</v>
      </c>
    </row>
    <row r="32" spans="1:14" ht="50.1" customHeight="1" thickBot="1">
      <c r="A32" s="20">
        <v>24</v>
      </c>
      <c r="B32" s="21" t="s">
        <v>125</v>
      </c>
      <c r="C32" s="22" t="s">
        <v>126</v>
      </c>
      <c r="D32" s="23" t="s">
        <v>122</v>
      </c>
      <c r="E32" s="24">
        <v>27</v>
      </c>
      <c r="F32" s="25" t="s">
        <v>127</v>
      </c>
      <c r="G32" s="26">
        <v>58.3</v>
      </c>
      <c r="H32" s="27">
        <v>112604.88</v>
      </c>
      <c r="I32" s="28">
        <f>SUM(H32-J32)</f>
        <v>17982.03</v>
      </c>
      <c r="J32" s="29">
        <v>94622.85</v>
      </c>
      <c r="K32" s="30">
        <v>41751</v>
      </c>
      <c r="L32" s="30"/>
      <c r="M32" s="31" t="s">
        <v>24</v>
      </c>
      <c r="N32" s="32" t="s">
        <v>128</v>
      </c>
    </row>
    <row r="33" spans="1:14" ht="50.1" customHeight="1" thickBot="1">
      <c r="A33" s="20">
        <v>25</v>
      </c>
      <c r="B33" s="21" t="s">
        <v>129</v>
      </c>
      <c r="C33" s="22" t="s">
        <v>130</v>
      </c>
      <c r="D33" s="23" t="s">
        <v>131</v>
      </c>
      <c r="E33" s="24">
        <v>6</v>
      </c>
      <c r="F33" s="25" t="s">
        <v>816</v>
      </c>
      <c r="G33" s="26">
        <v>51.1</v>
      </c>
      <c r="H33" s="27">
        <v>76</v>
      </c>
      <c r="I33" s="28">
        <f t="shared" si="0"/>
        <v>2</v>
      </c>
      <c r="J33" s="29">
        <v>74</v>
      </c>
      <c r="K33" s="30">
        <v>42487</v>
      </c>
      <c r="L33" s="30"/>
      <c r="M33" s="31" t="s">
        <v>24</v>
      </c>
      <c r="N33" s="32" t="s">
        <v>824</v>
      </c>
    </row>
    <row r="34" spans="1:14" ht="50.1" customHeight="1" thickBot="1">
      <c r="A34" s="20">
        <v>26</v>
      </c>
      <c r="B34" s="21" t="s">
        <v>132</v>
      </c>
      <c r="C34" s="22" t="s">
        <v>133</v>
      </c>
      <c r="D34" s="23" t="s">
        <v>131</v>
      </c>
      <c r="E34" s="24">
        <v>8</v>
      </c>
      <c r="F34" s="25" t="s">
        <v>134</v>
      </c>
      <c r="G34" s="26">
        <v>41.5</v>
      </c>
      <c r="H34" s="27">
        <v>89</v>
      </c>
      <c r="I34" s="28">
        <f t="shared" si="0"/>
        <v>2</v>
      </c>
      <c r="J34" s="29">
        <v>87</v>
      </c>
      <c r="K34" s="30">
        <v>41751</v>
      </c>
      <c r="L34" s="30"/>
      <c r="M34" s="31" t="s">
        <v>24</v>
      </c>
      <c r="N34" s="32" t="s">
        <v>135</v>
      </c>
    </row>
    <row r="35" spans="1:14" ht="50.1" customHeight="1" thickBot="1">
      <c r="A35" s="20">
        <v>27</v>
      </c>
      <c r="B35" s="21" t="s">
        <v>136</v>
      </c>
      <c r="C35" s="22" t="s">
        <v>137</v>
      </c>
      <c r="D35" s="23" t="s">
        <v>131</v>
      </c>
      <c r="E35" s="24">
        <v>9</v>
      </c>
      <c r="F35" s="25" t="s">
        <v>817</v>
      </c>
      <c r="G35" s="26">
        <v>33.6</v>
      </c>
      <c r="H35" s="27">
        <v>92</v>
      </c>
      <c r="I35" s="28">
        <f t="shared" si="0"/>
        <v>3</v>
      </c>
      <c r="J35" s="29">
        <v>89</v>
      </c>
      <c r="K35" s="30">
        <v>42487</v>
      </c>
      <c r="L35" s="30"/>
      <c r="M35" s="31" t="s">
        <v>24</v>
      </c>
      <c r="N35" s="32" t="s">
        <v>825</v>
      </c>
    </row>
    <row r="36" spans="1:14" ht="50.1" customHeight="1" thickBot="1">
      <c r="A36" s="20">
        <v>28</v>
      </c>
      <c r="B36" s="21" t="s">
        <v>138</v>
      </c>
      <c r="C36" s="22" t="s">
        <v>139</v>
      </c>
      <c r="D36" s="23" t="s">
        <v>140</v>
      </c>
      <c r="E36" s="24">
        <v>19</v>
      </c>
      <c r="F36" s="25" t="s">
        <v>141</v>
      </c>
      <c r="G36" s="26">
        <v>48.5</v>
      </c>
      <c r="H36" s="27">
        <v>120</v>
      </c>
      <c r="I36" s="28">
        <f t="shared" si="0"/>
        <v>1</v>
      </c>
      <c r="J36" s="29">
        <v>119</v>
      </c>
      <c r="K36" s="30">
        <v>41751</v>
      </c>
      <c r="L36" s="30"/>
      <c r="M36" s="31" t="s">
        <v>24</v>
      </c>
      <c r="N36" s="32" t="s">
        <v>142</v>
      </c>
    </row>
    <row r="37" spans="1:14" ht="50.1" customHeight="1" thickBot="1">
      <c r="A37" s="20">
        <v>29</v>
      </c>
      <c r="B37" s="21" t="s">
        <v>143</v>
      </c>
      <c r="C37" s="22" t="s">
        <v>144</v>
      </c>
      <c r="D37" s="23" t="s">
        <v>145</v>
      </c>
      <c r="E37" s="24">
        <v>14</v>
      </c>
      <c r="F37" s="25" t="s">
        <v>146</v>
      </c>
      <c r="G37" s="26">
        <v>45.3</v>
      </c>
      <c r="H37" s="27">
        <v>83</v>
      </c>
      <c r="I37" s="28">
        <f t="shared" si="0"/>
        <v>2</v>
      </c>
      <c r="J37" s="29">
        <v>81</v>
      </c>
      <c r="K37" s="30">
        <v>41751</v>
      </c>
      <c r="L37" s="30"/>
      <c r="M37" s="31" t="s">
        <v>24</v>
      </c>
      <c r="N37" s="32" t="s">
        <v>147</v>
      </c>
    </row>
    <row r="38" spans="1:14" ht="50.1" customHeight="1" thickBot="1">
      <c r="A38" s="20">
        <v>30</v>
      </c>
      <c r="B38" s="21" t="s">
        <v>148</v>
      </c>
      <c r="C38" s="22" t="s">
        <v>149</v>
      </c>
      <c r="D38" s="35" t="s">
        <v>150</v>
      </c>
      <c r="E38" s="36" t="s">
        <v>151</v>
      </c>
      <c r="F38" s="37" t="s">
        <v>152</v>
      </c>
      <c r="G38" s="38">
        <v>11.2</v>
      </c>
      <c r="H38" s="39">
        <v>20889</v>
      </c>
      <c r="I38" s="28">
        <f t="shared" si="0"/>
        <v>5661</v>
      </c>
      <c r="J38" s="29">
        <v>15228</v>
      </c>
      <c r="K38" s="30">
        <v>41747</v>
      </c>
      <c r="L38" s="30"/>
      <c r="M38" s="31" t="s">
        <v>24</v>
      </c>
      <c r="N38" s="32" t="s">
        <v>153</v>
      </c>
    </row>
    <row r="39" spans="1:14" ht="50.1" customHeight="1" thickBot="1">
      <c r="A39" s="40">
        <v>31</v>
      </c>
      <c r="B39" s="21" t="s">
        <v>154</v>
      </c>
      <c r="C39" s="22" t="s">
        <v>155</v>
      </c>
      <c r="D39" s="41" t="s">
        <v>150</v>
      </c>
      <c r="E39" s="42" t="s">
        <v>156</v>
      </c>
      <c r="F39" s="43" t="s">
        <v>157</v>
      </c>
      <c r="G39" s="44">
        <v>11.2</v>
      </c>
      <c r="H39" s="45">
        <v>21289</v>
      </c>
      <c r="I39" s="46">
        <f t="shared" si="0"/>
        <v>6061</v>
      </c>
      <c r="J39" s="47">
        <v>15228</v>
      </c>
      <c r="K39" s="30">
        <v>41747</v>
      </c>
      <c r="L39" s="30"/>
      <c r="M39" s="31" t="s">
        <v>24</v>
      </c>
      <c r="N39" s="32" t="s">
        <v>158</v>
      </c>
    </row>
    <row r="40" spans="1:14" ht="50.1" customHeight="1" thickBot="1">
      <c r="A40" s="20">
        <v>32</v>
      </c>
      <c r="B40" s="21" t="s">
        <v>159</v>
      </c>
      <c r="C40" s="22" t="s">
        <v>160</v>
      </c>
      <c r="D40" s="35" t="s">
        <v>161</v>
      </c>
      <c r="E40" s="48" t="s">
        <v>162</v>
      </c>
      <c r="F40" s="49" t="s">
        <v>163</v>
      </c>
      <c r="G40" s="50">
        <v>17.899999999999999</v>
      </c>
      <c r="H40" s="28">
        <v>35238</v>
      </c>
      <c r="I40" s="28">
        <v>11182</v>
      </c>
      <c r="J40" s="51">
        <v>24056</v>
      </c>
      <c r="K40" s="30">
        <v>41747</v>
      </c>
      <c r="L40" s="30"/>
      <c r="M40" s="31" t="s">
        <v>24</v>
      </c>
      <c r="N40" s="32" t="s">
        <v>164</v>
      </c>
    </row>
    <row r="41" spans="1:14" ht="50.1" customHeight="1" thickBot="1">
      <c r="A41" s="20">
        <v>33</v>
      </c>
      <c r="B41" s="21" t="s">
        <v>165</v>
      </c>
      <c r="C41" s="22" t="s">
        <v>166</v>
      </c>
      <c r="D41" s="35" t="s">
        <v>161</v>
      </c>
      <c r="E41" s="48" t="s">
        <v>167</v>
      </c>
      <c r="F41" s="49" t="s">
        <v>168</v>
      </c>
      <c r="G41" s="52">
        <v>12.9</v>
      </c>
      <c r="H41" s="53">
        <v>25517</v>
      </c>
      <c r="I41" s="28">
        <v>8097</v>
      </c>
      <c r="J41" s="51">
        <v>17420</v>
      </c>
      <c r="K41" s="30">
        <v>41747</v>
      </c>
      <c r="L41" s="30"/>
      <c r="M41" s="31" t="s">
        <v>24</v>
      </c>
      <c r="N41" s="32" t="s">
        <v>169</v>
      </c>
    </row>
    <row r="42" spans="1:14" ht="50.1" customHeight="1" thickBot="1">
      <c r="A42" s="20">
        <v>34</v>
      </c>
      <c r="B42" s="21" t="s">
        <v>170</v>
      </c>
      <c r="C42" s="22" t="s">
        <v>171</v>
      </c>
      <c r="D42" s="35" t="s">
        <v>172</v>
      </c>
      <c r="E42" s="48" t="s">
        <v>173</v>
      </c>
      <c r="F42" s="49" t="s">
        <v>174</v>
      </c>
      <c r="G42" s="50">
        <v>11.1</v>
      </c>
      <c r="H42" s="51">
        <v>20186</v>
      </c>
      <c r="I42" s="28">
        <f t="shared" ref="I42" si="1">SUM(H42-J42)</f>
        <v>6405</v>
      </c>
      <c r="J42" s="29">
        <v>13781</v>
      </c>
      <c r="K42" s="30">
        <v>41747</v>
      </c>
      <c r="L42" s="30"/>
      <c r="M42" s="31" t="s">
        <v>24</v>
      </c>
      <c r="N42" s="32" t="s">
        <v>175</v>
      </c>
    </row>
    <row r="43" spans="1:14" ht="50.1" customHeight="1" thickBot="1">
      <c r="A43" s="20">
        <v>35</v>
      </c>
      <c r="B43" s="21" t="s">
        <v>176</v>
      </c>
      <c r="C43" s="22" t="s">
        <v>177</v>
      </c>
      <c r="D43" s="35" t="s">
        <v>178</v>
      </c>
      <c r="E43" s="36">
        <v>8</v>
      </c>
      <c r="F43" s="37" t="s">
        <v>179</v>
      </c>
      <c r="G43" s="38">
        <v>32.1</v>
      </c>
      <c r="H43" s="27">
        <v>65108</v>
      </c>
      <c r="I43" s="54">
        <f t="shared" si="0"/>
        <v>9268</v>
      </c>
      <c r="J43" s="55">
        <v>55840</v>
      </c>
      <c r="K43" s="30">
        <v>41747</v>
      </c>
      <c r="L43" s="30"/>
      <c r="M43" s="31" t="s">
        <v>24</v>
      </c>
      <c r="N43" s="32" t="s">
        <v>180</v>
      </c>
    </row>
    <row r="44" spans="1:14" ht="50.1" customHeight="1" thickBot="1">
      <c r="A44" s="20">
        <v>36</v>
      </c>
      <c r="B44" s="21" t="s">
        <v>181</v>
      </c>
      <c r="C44" s="22" t="s">
        <v>182</v>
      </c>
      <c r="D44" s="23" t="s">
        <v>183</v>
      </c>
      <c r="E44" s="24">
        <v>2</v>
      </c>
      <c r="F44" s="25" t="s">
        <v>184</v>
      </c>
      <c r="G44" s="26">
        <v>53.4</v>
      </c>
      <c r="H44" s="27">
        <v>80881</v>
      </c>
      <c r="I44" s="28">
        <f t="shared" si="0"/>
        <v>19640</v>
      </c>
      <c r="J44" s="29">
        <v>61241</v>
      </c>
      <c r="K44" s="30">
        <v>41747</v>
      </c>
      <c r="L44" s="30"/>
      <c r="M44" s="31" t="s">
        <v>24</v>
      </c>
      <c r="N44" s="32" t="s">
        <v>185</v>
      </c>
    </row>
    <row r="45" spans="1:14" ht="50.1" customHeight="1" thickBot="1">
      <c r="A45" s="20">
        <v>37</v>
      </c>
      <c r="B45" s="21" t="s">
        <v>186</v>
      </c>
      <c r="C45" s="22" t="s">
        <v>187</v>
      </c>
      <c r="D45" s="23" t="s">
        <v>188</v>
      </c>
      <c r="E45" s="24">
        <v>14</v>
      </c>
      <c r="F45" s="25" t="s">
        <v>189</v>
      </c>
      <c r="G45" s="26">
        <v>41.2</v>
      </c>
      <c r="H45" s="27">
        <v>63118</v>
      </c>
      <c r="I45" s="28">
        <f t="shared" si="0"/>
        <v>15326</v>
      </c>
      <c r="J45" s="29">
        <v>47792</v>
      </c>
      <c r="K45" s="30">
        <v>41747</v>
      </c>
      <c r="L45" s="30"/>
      <c r="M45" s="31" t="s">
        <v>24</v>
      </c>
      <c r="N45" s="32" t="s">
        <v>190</v>
      </c>
    </row>
    <row r="46" spans="1:14" ht="50.1" customHeight="1" thickBot="1">
      <c r="A46" s="20">
        <v>38</v>
      </c>
      <c r="B46" s="21" t="s">
        <v>191</v>
      </c>
      <c r="C46" s="22" t="s">
        <v>192</v>
      </c>
      <c r="D46" s="23" t="s">
        <v>193</v>
      </c>
      <c r="E46" s="24">
        <v>1</v>
      </c>
      <c r="F46" s="25" t="s">
        <v>194</v>
      </c>
      <c r="G46" s="26">
        <v>41.7</v>
      </c>
      <c r="H46" s="27">
        <v>42517</v>
      </c>
      <c r="I46" s="28">
        <f t="shared" si="0"/>
        <v>10438</v>
      </c>
      <c r="J46" s="29">
        <v>32079</v>
      </c>
      <c r="K46" s="30">
        <v>41747</v>
      </c>
      <c r="L46" s="30"/>
      <c r="M46" s="31" t="s">
        <v>24</v>
      </c>
      <c r="N46" s="32" t="s">
        <v>195</v>
      </c>
    </row>
    <row r="47" spans="1:14" ht="50.1" customHeight="1" thickBot="1">
      <c r="A47" s="40">
        <v>39</v>
      </c>
      <c r="B47" s="21" t="s">
        <v>196</v>
      </c>
      <c r="C47" s="22" t="s">
        <v>197</v>
      </c>
      <c r="D47" s="23" t="s">
        <v>198</v>
      </c>
      <c r="E47" s="24">
        <v>2</v>
      </c>
      <c r="F47" s="25" t="s">
        <v>199</v>
      </c>
      <c r="G47" s="26">
        <v>33.5</v>
      </c>
      <c r="H47" s="27">
        <v>110642</v>
      </c>
      <c r="I47" s="28">
        <f t="shared" si="0"/>
        <v>14677</v>
      </c>
      <c r="J47" s="29">
        <v>95965</v>
      </c>
      <c r="K47" s="30">
        <v>41747</v>
      </c>
      <c r="L47" s="30"/>
      <c r="M47" s="31" t="s">
        <v>24</v>
      </c>
      <c r="N47" s="32" t="s">
        <v>200</v>
      </c>
    </row>
    <row r="48" spans="1:14" ht="50.1" customHeight="1" thickBot="1">
      <c r="A48" s="20">
        <v>40</v>
      </c>
      <c r="B48" s="21" t="s">
        <v>201</v>
      </c>
      <c r="C48" s="22" t="s">
        <v>202</v>
      </c>
      <c r="D48" s="23" t="s">
        <v>203</v>
      </c>
      <c r="E48" s="24">
        <v>8</v>
      </c>
      <c r="F48" s="25" t="s">
        <v>204</v>
      </c>
      <c r="G48" s="26">
        <v>32.4</v>
      </c>
      <c r="H48" s="27">
        <v>85073</v>
      </c>
      <c r="I48" s="28">
        <f t="shared" si="0"/>
        <v>11287</v>
      </c>
      <c r="J48" s="29">
        <v>73786</v>
      </c>
      <c r="K48" s="30">
        <v>41747</v>
      </c>
      <c r="L48" s="30"/>
      <c r="M48" s="31" t="s">
        <v>24</v>
      </c>
      <c r="N48" s="32" t="s">
        <v>205</v>
      </c>
    </row>
    <row r="49" spans="1:14" ht="50.1" customHeight="1" thickBot="1">
      <c r="A49" s="20">
        <v>41</v>
      </c>
      <c r="B49" s="21" t="s">
        <v>206</v>
      </c>
      <c r="C49" s="22" t="s">
        <v>207</v>
      </c>
      <c r="D49" s="23" t="s">
        <v>203</v>
      </c>
      <c r="E49" s="24">
        <v>10</v>
      </c>
      <c r="F49" s="25" t="s">
        <v>208</v>
      </c>
      <c r="G49" s="26">
        <v>58.8</v>
      </c>
      <c r="H49" s="27">
        <v>131562</v>
      </c>
      <c r="I49" s="28">
        <f t="shared" si="0"/>
        <v>17456</v>
      </c>
      <c r="J49" s="29">
        <v>114106</v>
      </c>
      <c r="K49" s="30">
        <v>41747</v>
      </c>
      <c r="L49" s="30"/>
      <c r="M49" s="31" t="s">
        <v>24</v>
      </c>
      <c r="N49" s="32" t="s">
        <v>209</v>
      </c>
    </row>
    <row r="50" spans="1:14" ht="50.1" customHeight="1" thickBot="1">
      <c r="A50" s="20">
        <v>42</v>
      </c>
      <c r="B50" s="21" t="s">
        <v>210</v>
      </c>
      <c r="C50" s="22" t="s">
        <v>211</v>
      </c>
      <c r="D50" s="23" t="s">
        <v>212</v>
      </c>
      <c r="E50" s="24">
        <v>4</v>
      </c>
      <c r="F50" s="25" t="s">
        <v>213</v>
      </c>
      <c r="G50" s="26">
        <v>50</v>
      </c>
      <c r="H50" s="27">
        <v>108597</v>
      </c>
      <c r="I50" s="28">
        <f t="shared" si="0"/>
        <v>14432</v>
      </c>
      <c r="J50" s="29">
        <v>94165</v>
      </c>
      <c r="K50" s="30">
        <v>41747</v>
      </c>
      <c r="L50" s="30"/>
      <c r="M50" s="31" t="s">
        <v>24</v>
      </c>
      <c r="N50" s="32" t="s">
        <v>214</v>
      </c>
    </row>
    <row r="51" spans="1:14" ht="50.1" customHeight="1" thickBot="1">
      <c r="A51" s="20">
        <v>43</v>
      </c>
      <c r="B51" s="21" t="s">
        <v>215</v>
      </c>
      <c r="C51" s="22" t="s">
        <v>216</v>
      </c>
      <c r="D51" s="23" t="s">
        <v>217</v>
      </c>
      <c r="E51" s="24">
        <v>4</v>
      </c>
      <c r="F51" s="25" t="s">
        <v>218</v>
      </c>
      <c r="G51" s="26">
        <v>50.4</v>
      </c>
      <c r="H51" s="27">
        <v>117800</v>
      </c>
      <c r="I51" s="28">
        <f t="shared" si="0"/>
        <v>15648</v>
      </c>
      <c r="J51" s="29">
        <v>102152</v>
      </c>
      <c r="K51" s="30">
        <v>41747</v>
      </c>
      <c r="L51" s="30"/>
      <c r="M51" s="31" t="s">
        <v>24</v>
      </c>
      <c r="N51" s="32" t="s">
        <v>219</v>
      </c>
    </row>
    <row r="52" spans="1:14" ht="50.1" customHeight="1" thickBot="1">
      <c r="A52" s="20">
        <v>44</v>
      </c>
      <c r="B52" s="21" t="s">
        <v>220</v>
      </c>
      <c r="C52" s="22" t="s">
        <v>221</v>
      </c>
      <c r="D52" s="23" t="s">
        <v>217</v>
      </c>
      <c r="E52" s="24">
        <v>7</v>
      </c>
      <c r="F52" s="25" t="s">
        <v>818</v>
      </c>
      <c r="G52" s="26">
        <v>59.3</v>
      </c>
      <c r="H52" s="27">
        <v>136350</v>
      </c>
      <c r="I52" s="28">
        <f t="shared" si="0"/>
        <v>18112</v>
      </c>
      <c r="J52" s="29">
        <v>118238</v>
      </c>
      <c r="K52" s="30">
        <v>42487</v>
      </c>
      <c r="L52" s="30"/>
      <c r="M52" s="31" t="s">
        <v>24</v>
      </c>
      <c r="N52" s="32" t="s">
        <v>826</v>
      </c>
    </row>
    <row r="53" spans="1:14" ht="50.1" customHeight="1" thickBot="1">
      <c r="A53" s="20">
        <v>45</v>
      </c>
      <c r="B53" s="21" t="s">
        <v>222</v>
      </c>
      <c r="C53" s="22" t="s">
        <v>223</v>
      </c>
      <c r="D53" s="23" t="s">
        <v>224</v>
      </c>
      <c r="E53" s="24">
        <v>3</v>
      </c>
      <c r="F53" s="25" t="s">
        <v>225</v>
      </c>
      <c r="G53" s="26">
        <v>58.1</v>
      </c>
      <c r="H53" s="27">
        <v>142452</v>
      </c>
      <c r="I53" s="28">
        <f t="shared" si="0"/>
        <v>18898</v>
      </c>
      <c r="J53" s="29">
        <v>123554</v>
      </c>
      <c r="K53" s="30">
        <v>41747</v>
      </c>
      <c r="L53" s="30"/>
      <c r="M53" s="31" t="s">
        <v>24</v>
      </c>
      <c r="N53" s="32" t="s">
        <v>226</v>
      </c>
    </row>
    <row r="54" spans="1:14" ht="50.1" customHeight="1" thickBot="1">
      <c r="A54" s="20">
        <v>46</v>
      </c>
      <c r="B54" s="21" t="s">
        <v>227</v>
      </c>
      <c r="C54" s="22" t="s">
        <v>228</v>
      </c>
      <c r="D54" s="23" t="s">
        <v>229</v>
      </c>
      <c r="E54" s="24">
        <v>4</v>
      </c>
      <c r="F54" s="25" t="s">
        <v>230</v>
      </c>
      <c r="G54" s="26">
        <v>49.5</v>
      </c>
      <c r="H54" s="27">
        <v>74608</v>
      </c>
      <c r="I54" s="28">
        <f t="shared" si="0"/>
        <v>10305</v>
      </c>
      <c r="J54" s="29">
        <v>64303</v>
      </c>
      <c r="K54" s="30">
        <v>41747</v>
      </c>
      <c r="L54" s="30"/>
      <c r="M54" s="31" t="s">
        <v>24</v>
      </c>
      <c r="N54" s="32" t="s">
        <v>231</v>
      </c>
    </row>
    <row r="55" spans="1:14" ht="50.1" customHeight="1" thickBot="1">
      <c r="A55" s="20">
        <v>47</v>
      </c>
      <c r="B55" s="21" t="s">
        <v>232</v>
      </c>
      <c r="C55" s="22" t="s">
        <v>233</v>
      </c>
      <c r="D55" s="23" t="s">
        <v>229</v>
      </c>
      <c r="E55" s="24">
        <v>7</v>
      </c>
      <c r="F55" s="25" t="s">
        <v>234</v>
      </c>
      <c r="G55" s="26">
        <v>58.6</v>
      </c>
      <c r="H55" s="27">
        <v>92201</v>
      </c>
      <c r="I55" s="28">
        <f t="shared" si="0"/>
        <v>12735</v>
      </c>
      <c r="J55" s="29">
        <v>79466</v>
      </c>
      <c r="K55" s="30">
        <v>41747</v>
      </c>
      <c r="L55" s="30"/>
      <c r="M55" s="31" t="s">
        <v>24</v>
      </c>
      <c r="N55" s="32" t="s">
        <v>235</v>
      </c>
    </row>
    <row r="56" spans="1:14" ht="50.1" customHeight="1" thickBot="1">
      <c r="A56" s="20">
        <v>48</v>
      </c>
      <c r="B56" s="21" t="s">
        <v>236</v>
      </c>
      <c r="C56" s="22" t="s">
        <v>237</v>
      </c>
      <c r="D56" s="23" t="s">
        <v>238</v>
      </c>
      <c r="E56" s="24">
        <v>4</v>
      </c>
      <c r="F56" s="25" t="s">
        <v>239</v>
      </c>
      <c r="G56" s="26">
        <v>58.2</v>
      </c>
      <c r="H56" s="27">
        <v>39129</v>
      </c>
      <c r="I56" s="28">
        <f t="shared" si="0"/>
        <v>12196</v>
      </c>
      <c r="J56" s="29">
        <v>26933</v>
      </c>
      <c r="K56" s="30">
        <v>41747</v>
      </c>
      <c r="L56" s="30"/>
      <c r="M56" s="31" t="s">
        <v>24</v>
      </c>
      <c r="N56" s="32" t="s">
        <v>240</v>
      </c>
    </row>
    <row r="57" spans="1:14" ht="50.1" customHeight="1" thickBot="1">
      <c r="A57" s="20">
        <v>49</v>
      </c>
      <c r="B57" s="21" t="s">
        <v>241</v>
      </c>
      <c r="C57" s="22" t="s">
        <v>242</v>
      </c>
      <c r="D57" s="23" t="s">
        <v>238</v>
      </c>
      <c r="E57" s="24">
        <v>7</v>
      </c>
      <c r="F57" s="25" t="s">
        <v>243</v>
      </c>
      <c r="G57" s="26">
        <v>30.1</v>
      </c>
      <c r="H57" s="27">
        <v>20289</v>
      </c>
      <c r="I57" s="28">
        <f t="shared" si="0"/>
        <v>6324</v>
      </c>
      <c r="J57" s="29">
        <v>13965</v>
      </c>
      <c r="K57" s="30">
        <v>41747</v>
      </c>
      <c r="L57" s="30"/>
      <c r="M57" s="31" t="s">
        <v>24</v>
      </c>
      <c r="N57" s="32" t="s">
        <v>244</v>
      </c>
    </row>
    <row r="58" spans="1:14" ht="50.1" customHeight="1" thickBot="1">
      <c r="A58" s="20">
        <v>50</v>
      </c>
      <c r="B58" s="21" t="s">
        <v>245</v>
      </c>
      <c r="C58" s="22" t="s">
        <v>246</v>
      </c>
      <c r="D58" s="23" t="s">
        <v>238</v>
      </c>
      <c r="E58" s="24">
        <v>9</v>
      </c>
      <c r="F58" s="25" t="s">
        <v>247</v>
      </c>
      <c r="G58" s="26">
        <v>59.8</v>
      </c>
      <c r="H58" s="27">
        <v>39267</v>
      </c>
      <c r="I58" s="28">
        <f t="shared" si="0"/>
        <v>12239</v>
      </c>
      <c r="J58" s="29">
        <v>27028</v>
      </c>
      <c r="K58" s="30">
        <v>41747</v>
      </c>
      <c r="L58" s="30"/>
      <c r="M58" s="31" t="s">
        <v>24</v>
      </c>
      <c r="N58" s="32" t="s">
        <v>248</v>
      </c>
    </row>
    <row r="59" spans="1:14" ht="50.1" customHeight="1" thickBot="1">
      <c r="A59" s="20">
        <v>51</v>
      </c>
      <c r="B59" s="21" t="s">
        <v>249</v>
      </c>
      <c r="C59" s="22" t="s">
        <v>250</v>
      </c>
      <c r="D59" s="23" t="s">
        <v>238</v>
      </c>
      <c r="E59" s="24">
        <v>15</v>
      </c>
      <c r="F59" s="25" t="s">
        <v>251</v>
      </c>
      <c r="G59" s="26">
        <v>40.799999999999997</v>
      </c>
      <c r="H59" s="27">
        <v>28157</v>
      </c>
      <c r="I59" s="28">
        <f t="shared" si="0"/>
        <v>8777</v>
      </c>
      <c r="J59" s="29">
        <v>19380</v>
      </c>
      <c r="K59" s="30">
        <v>41747</v>
      </c>
      <c r="L59" s="30"/>
      <c r="M59" s="31" t="s">
        <v>24</v>
      </c>
      <c r="N59" s="32" t="s">
        <v>252</v>
      </c>
    </row>
    <row r="60" spans="1:14" ht="50.1" customHeight="1" thickBot="1">
      <c r="A60" s="20">
        <v>52</v>
      </c>
      <c r="B60" s="21" t="s">
        <v>253</v>
      </c>
      <c r="C60" s="22" t="s">
        <v>254</v>
      </c>
      <c r="D60" s="23" t="s">
        <v>255</v>
      </c>
      <c r="E60" s="24">
        <v>5</v>
      </c>
      <c r="F60" s="25" t="s">
        <v>256</v>
      </c>
      <c r="G60" s="26">
        <v>37.299999999999997</v>
      </c>
      <c r="H60" s="27">
        <v>41662</v>
      </c>
      <c r="I60" s="28">
        <f t="shared" si="0"/>
        <v>9943</v>
      </c>
      <c r="J60" s="29">
        <v>31719</v>
      </c>
      <c r="K60" s="30">
        <v>41747</v>
      </c>
      <c r="L60" s="30"/>
      <c r="M60" s="31" t="s">
        <v>24</v>
      </c>
      <c r="N60" s="32" t="s">
        <v>257</v>
      </c>
    </row>
    <row r="61" spans="1:14" ht="50.1" customHeight="1" thickBot="1">
      <c r="A61" s="20">
        <v>53</v>
      </c>
      <c r="B61" s="21" t="s">
        <v>258</v>
      </c>
      <c r="C61" s="22" t="s">
        <v>259</v>
      </c>
      <c r="D61" s="23" t="s">
        <v>260</v>
      </c>
      <c r="E61" s="24">
        <v>2</v>
      </c>
      <c r="F61" s="25" t="s">
        <v>261</v>
      </c>
      <c r="G61" s="26">
        <v>51</v>
      </c>
      <c r="H61" s="27">
        <v>74441</v>
      </c>
      <c r="I61" s="28">
        <f t="shared" si="0"/>
        <v>18043</v>
      </c>
      <c r="J61" s="29">
        <v>56398</v>
      </c>
      <c r="K61" s="30">
        <v>41747</v>
      </c>
      <c r="L61" s="30"/>
      <c r="M61" s="31" t="s">
        <v>24</v>
      </c>
      <c r="N61" s="32" t="s">
        <v>262</v>
      </c>
    </row>
    <row r="62" spans="1:14" ht="50.1" customHeight="1" thickBot="1">
      <c r="A62" s="20">
        <v>54</v>
      </c>
      <c r="B62" s="21" t="s">
        <v>263</v>
      </c>
      <c r="C62" s="22" t="s">
        <v>264</v>
      </c>
      <c r="D62" s="23" t="s">
        <v>260</v>
      </c>
      <c r="E62" s="24">
        <v>15</v>
      </c>
      <c r="F62" s="25" t="s">
        <v>265</v>
      </c>
      <c r="G62" s="26">
        <v>55.7</v>
      </c>
      <c r="H62" s="27">
        <v>73850</v>
      </c>
      <c r="I62" s="28">
        <f t="shared" si="0"/>
        <v>17900</v>
      </c>
      <c r="J62" s="29">
        <v>55950</v>
      </c>
      <c r="K62" s="30">
        <v>41747</v>
      </c>
      <c r="L62" s="30"/>
      <c r="M62" s="31" t="s">
        <v>24</v>
      </c>
      <c r="N62" s="32" t="s">
        <v>266</v>
      </c>
    </row>
    <row r="63" spans="1:14" ht="50.1" customHeight="1" thickBot="1">
      <c r="A63" s="20">
        <v>55</v>
      </c>
      <c r="B63" s="21" t="s">
        <v>267</v>
      </c>
      <c r="C63" s="22" t="s">
        <v>268</v>
      </c>
      <c r="D63" s="23" t="s">
        <v>269</v>
      </c>
      <c r="E63" s="24">
        <v>2</v>
      </c>
      <c r="F63" s="25" t="s">
        <v>270</v>
      </c>
      <c r="G63" s="26">
        <v>51</v>
      </c>
      <c r="H63" s="27">
        <v>85214</v>
      </c>
      <c r="I63" s="28">
        <f t="shared" si="0"/>
        <v>20670</v>
      </c>
      <c r="J63" s="29">
        <v>64544</v>
      </c>
      <c r="K63" s="30">
        <v>41747</v>
      </c>
      <c r="L63" s="30"/>
      <c r="M63" s="31" t="s">
        <v>24</v>
      </c>
      <c r="N63" s="32" t="s">
        <v>271</v>
      </c>
    </row>
    <row r="64" spans="1:14" ht="50.1" customHeight="1" thickBot="1">
      <c r="A64" s="20">
        <v>56</v>
      </c>
      <c r="B64" s="21" t="s">
        <v>272</v>
      </c>
      <c r="C64" s="22" t="s">
        <v>273</v>
      </c>
      <c r="D64" s="23" t="s">
        <v>269</v>
      </c>
      <c r="E64" s="24">
        <v>5</v>
      </c>
      <c r="F64" s="25" t="s">
        <v>274</v>
      </c>
      <c r="G64" s="26">
        <v>39.9</v>
      </c>
      <c r="H64" s="27">
        <v>75258</v>
      </c>
      <c r="I64" s="28">
        <f t="shared" si="0"/>
        <v>18255</v>
      </c>
      <c r="J64" s="29">
        <v>57003</v>
      </c>
      <c r="K64" s="30">
        <v>41747</v>
      </c>
      <c r="L64" s="30"/>
      <c r="M64" s="31" t="s">
        <v>24</v>
      </c>
      <c r="N64" s="32" t="s">
        <v>275</v>
      </c>
    </row>
    <row r="65" spans="1:14" ht="50.1" customHeight="1" thickBot="1">
      <c r="A65" s="20">
        <v>57</v>
      </c>
      <c r="B65" s="21" t="s">
        <v>276</v>
      </c>
      <c r="C65" s="22" t="s">
        <v>277</v>
      </c>
      <c r="D65" s="23" t="s">
        <v>269</v>
      </c>
      <c r="E65" s="24">
        <v>10</v>
      </c>
      <c r="F65" s="25" t="s">
        <v>278</v>
      </c>
      <c r="G65" s="26">
        <v>39.799999999999997</v>
      </c>
      <c r="H65" s="27">
        <v>58567</v>
      </c>
      <c r="I65" s="28">
        <f t="shared" si="0"/>
        <v>14207</v>
      </c>
      <c r="J65" s="29">
        <v>44360</v>
      </c>
      <c r="K65" s="30">
        <v>41747</v>
      </c>
      <c r="L65" s="30"/>
      <c r="M65" s="31" t="s">
        <v>24</v>
      </c>
      <c r="N65" s="32" t="s">
        <v>279</v>
      </c>
    </row>
    <row r="66" spans="1:14" ht="50.1" customHeight="1" thickBot="1">
      <c r="A66" s="20">
        <v>58</v>
      </c>
      <c r="B66" s="21" t="s">
        <v>280</v>
      </c>
      <c r="C66" s="22" t="s">
        <v>281</v>
      </c>
      <c r="D66" s="23" t="s">
        <v>269</v>
      </c>
      <c r="E66" s="24">
        <v>12</v>
      </c>
      <c r="F66" s="25" t="s">
        <v>282</v>
      </c>
      <c r="G66" s="26">
        <v>40.700000000000003</v>
      </c>
      <c r="H66" s="27">
        <v>56617</v>
      </c>
      <c r="I66" s="28">
        <f t="shared" si="0"/>
        <v>11370</v>
      </c>
      <c r="J66" s="29">
        <v>45247</v>
      </c>
      <c r="K66" s="30">
        <v>41747</v>
      </c>
      <c r="L66" s="30"/>
      <c r="M66" s="31" t="s">
        <v>24</v>
      </c>
      <c r="N66" s="32" t="s">
        <v>283</v>
      </c>
    </row>
    <row r="67" spans="1:14" ht="50.1" customHeight="1" thickBot="1">
      <c r="A67" s="20">
        <v>59</v>
      </c>
      <c r="B67" s="21" t="s">
        <v>284</v>
      </c>
      <c r="C67" s="22" t="s">
        <v>285</v>
      </c>
      <c r="D67" s="23" t="s">
        <v>286</v>
      </c>
      <c r="E67" s="24">
        <v>3</v>
      </c>
      <c r="F67" s="25" t="s">
        <v>287</v>
      </c>
      <c r="G67" s="26">
        <v>63.8</v>
      </c>
      <c r="H67" s="27">
        <v>24732</v>
      </c>
      <c r="I67" s="28">
        <f t="shared" si="0"/>
        <v>24732</v>
      </c>
      <c r="J67" s="29">
        <v>0</v>
      </c>
      <c r="K67" s="30">
        <v>41747</v>
      </c>
      <c r="L67" s="30"/>
      <c r="M67" s="31" t="s">
        <v>24</v>
      </c>
      <c r="N67" s="32" t="s">
        <v>288</v>
      </c>
    </row>
    <row r="68" spans="1:14" ht="50.1" customHeight="1" thickBot="1">
      <c r="A68" s="20">
        <v>60</v>
      </c>
      <c r="B68" s="21" t="s">
        <v>289</v>
      </c>
      <c r="C68" s="22" t="s">
        <v>290</v>
      </c>
      <c r="D68" s="23" t="s">
        <v>286</v>
      </c>
      <c r="E68" s="24">
        <v>4</v>
      </c>
      <c r="F68" s="25" t="s">
        <v>291</v>
      </c>
      <c r="G68" s="26">
        <v>43.1</v>
      </c>
      <c r="H68" s="27">
        <v>21336</v>
      </c>
      <c r="I68" s="28">
        <f t="shared" si="0"/>
        <v>21336</v>
      </c>
      <c r="J68" s="29">
        <v>0</v>
      </c>
      <c r="K68" s="30">
        <v>41747</v>
      </c>
      <c r="L68" s="30"/>
      <c r="M68" s="31" t="s">
        <v>24</v>
      </c>
      <c r="N68" s="32" t="s">
        <v>292</v>
      </c>
    </row>
    <row r="69" spans="1:14" ht="50.1" customHeight="1" thickBot="1">
      <c r="A69" s="20">
        <v>61</v>
      </c>
      <c r="B69" s="21" t="s">
        <v>293</v>
      </c>
      <c r="C69" s="22" t="s">
        <v>294</v>
      </c>
      <c r="D69" s="23" t="s">
        <v>286</v>
      </c>
      <c r="E69" s="24">
        <v>5</v>
      </c>
      <c r="F69" s="25" t="s">
        <v>295</v>
      </c>
      <c r="G69" s="26">
        <v>59.8</v>
      </c>
      <c r="H69" s="27">
        <v>23698</v>
      </c>
      <c r="I69" s="28">
        <f t="shared" si="0"/>
        <v>23698</v>
      </c>
      <c r="J69" s="29">
        <v>0</v>
      </c>
      <c r="K69" s="30">
        <v>41747</v>
      </c>
      <c r="L69" s="30"/>
      <c r="M69" s="31" t="s">
        <v>24</v>
      </c>
      <c r="N69" s="32" t="s">
        <v>296</v>
      </c>
    </row>
    <row r="70" spans="1:14" ht="50.1" customHeight="1" thickBot="1">
      <c r="A70" s="20">
        <v>62</v>
      </c>
      <c r="B70" s="21" t="s">
        <v>297</v>
      </c>
      <c r="C70" s="22" t="s">
        <v>298</v>
      </c>
      <c r="D70" s="23" t="s">
        <v>286</v>
      </c>
      <c r="E70" s="24">
        <v>6</v>
      </c>
      <c r="F70" s="25" t="s">
        <v>299</v>
      </c>
      <c r="G70" s="26">
        <v>48.7</v>
      </c>
      <c r="H70" s="27">
        <v>19732</v>
      </c>
      <c r="I70" s="28">
        <f t="shared" si="0"/>
        <v>19732</v>
      </c>
      <c r="J70" s="29">
        <v>0</v>
      </c>
      <c r="K70" s="30">
        <v>41747</v>
      </c>
      <c r="L70" s="30"/>
      <c r="M70" s="31" t="s">
        <v>24</v>
      </c>
      <c r="N70" s="32" t="s">
        <v>300</v>
      </c>
    </row>
    <row r="71" spans="1:14" ht="50.1" customHeight="1" thickBot="1">
      <c r="A71" s="20">
        <v>63</v>
      </c>
      <c r="B71" s="21" t="s">
        <v>301</v>
      </c>
      <c r="C71" s="22" t="s">
        <v>302</v>
      </c>
      <c r="D71" s="23" t="s">
        <v>303</v>
      </c>
      <c r="E71" s="24">
        <v>1</v>
      </c>
      <c r="F71" s="25" t="s">
        <v>304</v>
      </c>
      <c r="G71" s="26">
        <v>165.3</v>
      </c>
      <c r="H71" s="27">
        <v>221248.69</v>
      </c>
      <c r="I71" s="28">
        <f t="shared" si="0"/>
        <v>87517.959999999992</v>
      </c>
      <c r="J71" s="29">
        <v>133730.73000000001</v>
      </c>
      <c r="K71" s="30">
        <v>41750</v>
      </c>
      <c r="L71" s="30"/>
      <c r="M71" s="31" t="s">
        <v>24</v>
      </c>
      <c r="N71" s="32" t="s">
        <v>305</v>
      </c>
    </row>
    <row r="72" spans="1:14" ht="50.1" customHeight="1" thickBot="1">
      <c r="A72" s="20">
        <v>64</v>
      </c>
      <c r="B72" s="21" t="s">
        <v>306</v>
      </c>
      <c r="C72" s="22" t="s">
        <v>307</v>
      </c>
      <c r="D72" s="23" t="s">
        <v>308</v>
      </c>
      <c r="E72" s="24">
        <v>2</v>
      </c>
      <c r="F72" s="25" t="s">
        <v>309</v>
      </c>
      <c r="G72" s="26">
        <v>40.200000000000003</v>
      </c>
      <c r="H72" s="27">
        <v>55594</v>
      </c>
      <c r="I72" s="28">
        <f t="shared" si="0"/>
        <v>15238</v>
      </c>
      <c r="J72" s="29">
        <v>40356</v>
      </c>
      <c r="K72" s="30">
        <v>41747</v>
      </c>
      <c r="L72" s="30"/>
      <c r="M72" s="31" t="s">
        <v>24</v>
      </c>
      <c r="N72" s="32" t="s">
        <v>310</v>
      </c>
    </row>
    <row r="73" spans="1:14" ht="50.1" customHeight="1" thickBot="1">
      <c r="A73" s="20">
        <v>65</v>
      </c>
      <c r="B73" s="21" t="s">
        <v>311</v>
      </c>
      <c r="C73" s="22" t="s">
        <v>312</v>
      </c>
      <c r="D73" s="23" t="s">
        <v>308</v>
      </c>
      <c r="E73" s="24">
        <v>4</v>
      </c>
      <c r="F73" s="25" t="s">
        <v>313</v>
      </c>
      <c r="G73" s="26">
        <v>40.299999999999997</v>
      </c>
      <c r="H73" s="27">
        <v>59983</v>
      </c>
      <c r="I73" s="28">
        <f t="shared" ref="I73:I117" si="2">SUM(H73-J73)</f>
        <v>16441</v>
      </c>
      <c r="J73" s="29">
        <v>43542</v>
      </c>
      <c r="K73" s="30">
        <v>41747</v>
      </c>
      <c r="L73" s="30"/>
      <c r="M73" s="31" t="s">
        <v>24</v>
      </c>
      <c r="N73" s="32" t="s">
        <v>314</v>
      </c>
    </row>
    <row r="74" spans="1:14" ht="50.1" customHeight="1" thickBot="1">
      <c r="A74" s="20">
        <v>66</v>
      </c>
      <c r="B74" s="21" t="s">
        <v>315</v>
      </c>
      <c r="C74" s="22" t="s">
        <v>316</v>
      </c>
      <c r="D74" s="23" t="s">
        <v>317</v>
      </c>
      <c r="E74" s="24">
        <v>27</v>
      </c>
      <c r="F74" s="25" t="s">
        <v>318</v>
      </c>
      <c r="G74" s="26">
        <v>30.2</v>
      </c>
      <c r="H74" s="27">
        <v>44689</v>
      </c>
      <c r="I74" s="28">
        <f t="shared" si="2"/>
        <v>12238</v>
      </c>
      <c r="J74" s="29">
        <v>32451</v>
      </c>
      <c r="K74" s="30">
        <v>41747</v>
      </c>
      <c r="L74" s="30"/>
      <c r="M74" s="31" t="s">
        <v>24</v>
      </c>
      <c r="N74" s="32" t="s">
        <v>319</v>
      </c>
    </row>
    <row r="75" spans="1:14" ht="50.1" customHeight="1" thickBot="1">
      <c r="A75" s="20">
        <v>67</v>
      </c>
      <c r="B75" s="21" t="s">
        <v>320</v>
      </c>
      <c r="C75" s="22" t="s">
        <v>321</v>
      </c>
      <c r="D75" s="23" t="s">
        <v>317</v>
      </c>
      <c r="E75" s="24">
        <v>33</v>
      </c>
      <c r="F75" s="25" t="s">
        <v>322</v>
      </c>
      <c r="G75" s="26">
        <v>46.1</v>
      </c>
      <c r="H75" s="27">
        <v>69345</v>
      </c>
      <c r="I75" s="28">
        <f t="shared" si="2"/>
        <v>19731.97</v>
      </c>
      <c r="J75" s="29">
        <v>49613.03</v>
      </c>
      <c r="K75" s="30">
        <v>41747</v>
      </c>
      <c r="L75" s="30"/>
      <c r="M75" s="31" t="s">
        <v>24</v>
      </c>
      <c r="N75" s="32" t="s">
        <v>323</v>
      </c>
    </row>
    <row r="76" spans="1:14" ht="50.1" customHeight="1" thickBot="1">
      <c r="A76" s="20">
        <v>68</v>
      </c>
      <c r="B76" s="21" t="s">
        <v>324</v>
      </c>
      <c r="C76" s="22" t="s">
        <v>325</v>
      </c>
      <c r="D76" s="23" t="s">
        <v>326</v>
      </c>
      <c r="E76" s="24">
        <v>17</v>
      </c>
      <c r="F76" s="25" t="s">
        <v>327</v>
      </c>
      <c r="G76" s="26">
        <v>32.4</v>
      </c>
      <c r="H76" s="27">
        <v>81158</v>
      </c>
      <c r="I76" s="28">
        <f t="shared" si="2"/>
        <v>9889</v>
      </c>
      <c r="J76" s="29">
        <v>71269</v>
      </c>
      <c r="K76" s="30">
        <v>41747</v>
      </c>
      <c r="L76" s="30"/>
      <c r="M76" s="31" t="s">
        <v>24</v>
      </c>
      <c r="N76" s="32" t="s">
        <v>328</v>
      </c>
    </row>
    <row r="77" spans="1:14" ht="50.1" customHeight="1" thickBot="1">
      <c r="A77" s="20">
        <v>69</v>
      </c>
      <c r="B77" s="21" t="s">
        <v>329</v>
      </c>
      <c r="C77" s="22" t="s">
        <v>330</v>
      </c>
      <c r="D77" s="23" t="s">
        <v>331</v>
      </c>
      <c r="E77" s="24">
        <v>18</v>
      </c>
      <c r="F77" s="25" t="s">
        <v>332</v>
      </c>
      <c r="G77" s="26">
        <v>48.9</v>
      </c>
      <c r="H77" s="27">
        <v>160992.69</v>
      </c>
      <c r="I77" s="28">
        <f t="shared" si="2"/>
        <v>18276.860000000015</v>
      </c>
      <c r="J77" s="29">
        <v>142715.82999999999</v>
      </c>
      <c r="K77" s="30">
        <v>41747</v>
      </c>
      <c r="L77" s="30"/>
      <c r="M77" s="31" t="s">
        <v>24</v>
      </c>
      <c r="N77" s="32" t="s">
        <v>333</v>
      </c>
    </row>
    <row r="78" spans="1:14" ht="50.1" customHeight="1" thickBot="1">
      <c r="A78" s="20">
        <v>70</v>
      </c>
      <c r="B78" s="21" t="s">
        <v>334</v>
      </c>
      <c r="C78" s="22" t="s">
        <v>335</v>
      </c>
      <c r="D78" s="23" t="s">
        <v>336</v>
      </c>
      <c r="E78" s="24">
        <v>6</v>
      </c>
      <c r="F78" s="25" t="s">
        <v>337</v>
      </c>
      <c r="G78" s="26">
        <v>58.3</v>
      </c>
      <c r="H78" s="27">
        <v>147168</v>
      </c>
      <c r="I78" s="28">
        <f t="shared" si="2"/>
        <v>17976</v>
      </c>
      <c r="J78" s="29">
        <v>129192</v>
      </c>
      <c r="K78" s="30">
        <v>41747</v>
      </c>
      <c r="L78" s="30"/>
      <c r="M78" s="31" t="s">
        <v>24</v>
      </c>
      <c r="N78" s="32" t="s">
        <v>338</v>
      </c>
    </row>
    <row r="79" spans="1:14" ht="50.1" customHeight="1" thickBot="1">
      <c r="A79" s="20">
        <v>71</v>
      </c>
      <c r="B79" s="21" t="s">
        <v>339</v>
      </c>
      <c r="C79" s="22" t="s">
        <v>340</v>
      </c>
      <c r="D79" s="23" t="s">
        <v>341</v>
      </c>
      <c r="E79" s="24">
        <v>2</v>
      </c>
      <c r="F79" s="25" t="s">
        <v>342</v>
      </c>
      <c r="G79" s="26">
        <v>32.4</v>
      </c>
      <c r="H79" s="27">
        <v>43648</v>
      </c>
      <c r="I79" s="28">
        <f t="shared" si="2"/>
        <v>6727</v>
      </c>
      <c r="J79" s="29">
        <v>36921</v>
      </c>
      <c r="K79" s="30">
        <v>41747</v>
      </c>
      <c r="L79" s="30"/>
      <c r="M79" s="31" t="s">
        <v>24</v>
      </c>
      <c r="N79" s="32" t="s">
        <v>343</v>
      </c>
    </row>
    <row r="80" spans="1:14" ht="50.1" customHeight="1" thickBot="1">
      <c r="A80" s="20">
        <v>72</v>
      </c>
      <c r="B80" s="21" t="s">
        <v>344</v>
      </c>
      <c r="C80" s="22" t="s">
        <v>345</v>
      </c>
      <c r="D80" s="23" t="s">
        <v>341</v>
      </c>
      <c r="E80" s="24">
        <v>3</v>
      </c>
      <c r="F80" s="25" t="s">
        <v>346</v>
      </c>
      <c r="G80" s="26">
        <v>58.1</v>
      </c>
      <c r="H80" s="27">
        <v>78848</v>
      </c>
      <c r="I80" s="28">
        <f t="shared" si="2"/>
        <v>12152</v>
      </c>
      <c r="J80" s="29">
        <v>66696</v>
      </c>
      <c r="K80" s="30">
        <v>41747</v>
      </c>
      <c r="L80" s="30"/>
      <c r="M80" s="31" t="s">
        <v>24</v>
      </c>
      <c r="N80" s="32" t="s">
        <v>347</v>
      </c>
    </row>
    <row r="81" spans="1:14" ht="50.1" customHeight="1" thickBot="1">
      <c r="A81" s="20">
        <v>73</v>
      </c>
      <c r="B81" s="21" t="s">
        <v>348</v>
      </c>
      <c r="C81" s="22" t="s">
        <v>349</v>
      </c>
      <c r="D81" s="23" t="s">
        <v>341</v>
      </c>
      <c r="E81" s="24">
        <v>5</v>
      </c>
      <c r="F81" s="25" t="s">
        <v>350</v>
      </c>
      <c r="G81" s="26">
        <v>32.4</v>
      </c>
      <c r="H81" s="27">
        <v>43648</v>
      </c>
      <c r="I81" s="28">
        <f t="shared" si="2"/>
        <v>6727</v>
      </c>
      <c r="J81" s="29">
        <v>36921</v>
      </c>
      <c r="K81" s="30">
        <v>41747</v>
      </c>
      <c r="L81" s="30"/>
      <c r="M81" s="31" t="s">
        <v>24</v>
      </c>
      <c r="N81" s="32" t="s">
        <v>351</v>
      </c>
    </row>
    <row r="82" spans="1:14" ht="50.1" customHeight="1" thickBot="1">
      <c r="A82" s="20">
        <v>74</v>
      </c>
      <c r="B82" s="21" t="s">
        <v>352</v>
      </c>
      <c r="C82" s="22" t="s">
        <v>353</v>
      </c>
      <c r="D82" s="23" t="s">
        <v>341</v>
      </c>
      <c r="E82" s="24">
        <v>9</v>
      </c>
      <c r="F82" s="25" t="s">
        <v>354</v>
      </c>
      <c r="G82" s="26">
        <v>58.1</v>
      </c>
      <c r="H82" s="27">
        <v>78848</v>
      </c>
      <c r="I82" s="28">
        <f t="shared" si="2"/>
        <v>12152</v>
      </c>
      <c r="J82" s="29">
        <v>66696</v>
      </c>
      <c r="K82" s="30">
        <v>41747</v>
      </c>
      <c r="L82" s="30"/>
      <c r="M82" s="31" t="s">
        <v>24</v>
      </c>
      <c r="N82" s="32" t="s">
        <v>355</v>
      </c>
    </row>
    <row r="83" spans="1:14" ht="50.1" customHeight="1" thickBot="1">
      <c r="A83" s="20">
        <v>75</v>
      </c>
      <c r="B83" s="21" t="s">
        <v>356</v>
      </c>
      <c r="C83" s="22" t="s">
        <v>357</v>
      </c>
      <c r="D83" s="23" t="s">
        <v>358</v>
      </c>
      <c r="E83" s="24">
        <v>4</v>
      </c>
      <c r="F83" s="25" t="s">
        <v>359</v>
      </c>
      <c r="G83" s="26">
        <v>49.8</v>
      </c>
      <c r="H83" s="27">
        <v>67584</v>
      </c>
      <c r="I83" s="28">
        <f t="shared" si="2"/>
        <v>9936</v>
      </c>
      <c r="J83" s="29">
        <v>57648</v>
      </c>
      <c r="K83" s="30">
        <v>41747</v>
      </c>
      <c r="L83" s="30"/>
      <c r="M83" s="31" t="s">
        <v>24</v>
      </c>
      <c r="N83" s="32" t="s">
        <v>360</v>
      </c>
    </row>
    <row r="84" spans="1:14" ht="50.1" customHeight="1" thickBot="1">
      <c r="A84" s="20">
        <v>76</v>
      </c>
      <c r="B84" s="21" t="s">
        <v>361</v>
      </c>
      <c r="C84" s="22" t="s">
        <v>362</v>
      </c>
      <c r="D84" s="23" t="s">
        <v>358</v>
      </c>
      <c r="E84" s="24">
        <v>17</v>
      </c>
      <c r="F84" s="25" t="s">
        <v>363</v>
      </c>
      <c r="G84" s="26">
        <v>21.9</v>
      </c>
      <c r="H84" s="27">
        <v>43648</v>
      </c>
      <c r="I84" s="28">
        <f t="shared" si="2"/>
        <v>6727</v>
      </c>
      <c r="J84" s="29">
        <v>36921</v>
      </c>
      <c r="K84" s="30">
        <v>41747</v>
      </c>
      <c r="L84" s="30"/>
      <c r="M84" s="31" t="s">
        <v>24</v>
      </c>
      <c r="N84" s="32" t="s">
        <v>364</v>
      </c>
    </row>
    <row r="85" spans="1:14" ht="50.1" customHeight="1" thickBot="1">
      <c r="A85" s="20">
        <v>77</v>
      </c>
      <c r="B85" s="21" t="s">
        <v>365</v>
      </c>
      <c r="C85" s="22" t="s">
        <v>366</v>
      </c>
      <c r="D85" s="23" t="s">
        <v>367</v>
      </c>
      <c r="E85" s="24">
        <v>8</v>
      </c>
      <c r="F85" s="25" t="s">
        <v>368</v>
      </c>
      <c r="G85" s="26">
        <v>32.4</v>
      </c>
      <c r="H85" s="27">
        <v>107415</v>
      </c>
      <c r="I85" s="28">
        <f t="shared" si="2"/>
        <v>8649</v>
      </c>
      <c r="J85" s="29">
        <v>98766</v>
      </c>
      <c r="K85" s="30">
        <v>41747</v>
      </c>
      <c r="L85" s="30"/>
      <c r="M85" s="31" t="s">
        <v>24</v>
      </c>
      <c r="N85" s="32" t="s">
        <v>369</v>
      </c>
    </row>
    <row r="86" spans="1:14" ht="50.1" customHeight="1" thickBot="1">
      <c r="A86" s="40">
        <v>78</v>
      </c>
      <c r="B86" s="21" t="s">
        <v>370</v>
      </c>
      <c r="C86" s="22" t="s">
        <v>371</v>
      </c>
      <c r="D86" s="23" t="s">
        <v>372</v>
      </c>
      <c r="E86" s="24">
        <v>4</v>
      </c>
      <c r="F86" s="25" t="s">
        <v>373</v>
      </c>
      <c r="G86" s="26">
        <v>44.3</v>
      </c>
      <c r="H86" s="27">
        <v>27409</v>
      </c>
      <c r="I86" s="28">
        <f t="shared" si="2"/>
        <v>8169</v>
      </c>
      <c r="J86" s="29">
        <v>19240</v>
      </c>
      <c r="K86" s="30">
        <v>41747</v>
      </c>
      <c r="L86" s="30"/>
      <c r="M86" s="31" t="s">
        <v>24</v>
      </c>
      <c r="N86" s="32" t="s">
        <v>374</v>
      </c>
    </row>
    <row r="87" spans="1:14" ht="50.1" customHeight="1" thickBot="1">
      <c r="A87" s="20">
        <v>79</v>
      </c>
      <c r="B87" s="21" t="s">
        <v>375</v>
      </c>
      <c r="C87" s="22" t="s">
        <v>376</v>
      </c>
      <c r="D87" s="23" t="s">
        <v>377</v>
      </c>
      <c r="E87" s="24">
        <v>29</v>
      </c>
      <c r="F87" s="25" t="s">
        <v>378</v>
      </c>
      <c r="G87" s="26">
        <v>43.5</v>
      </c>
      <c r="H87" s="27">
        <v>69525</v>
      </c>
      <c r="I87" s="28">
        <f t="shared" si="2"/>
        <v>12915</v>
      </c>
      <c r="J87" s="29">
        <v>56610</v>
      </c>
      <c r="K87" s="30">
        <v>41747</v>
      </c>
      <c r="L87" s="30"/>
      <c r="M87" s="31" t="s">
        <v>24</v>
      </c>
      <c r="N87" s="32" t="s">
        <v>379</v>
      </c>
    </row>
    <row r="88" spans="1:14" ht="50.1" customHeight="1" thickBot="1">
      <c r="A88" s="20">
        <v>80</v>
      </c>
      <c r="B88" s="21" t="s">
        <v>380</v>
      </c>
      <c r="C88" s="22" t="s">
        <v>381</v>
      </c>
      <c r="D88" s="23" t="s">
        <v>377</v>
      </c>
      <c r="E88" s="24">
        <v>42</v>
      </c>
      <c r="F88" s="25" t="s">
        <v>382</v>
      </c>
      <c r="G88" s="26">
        <v>58.7</v>
      </c>
      <c r="H88" s="27">
        <v>91155</v>
      </c>
      <c r="I88" s="28">
        <f t="shared" si="2"/>
        <v>16933</v>
      </c>
      <c r="J88" s="29">
        <v>74222</v>
      </c>
      <c r="K88" s="30">
        <v>41747</v>
      </c>
      <c r="L88" s="30"/>
      <c r="M88" s="31" t="s">
        <v>24</v>
      </c>
      <c r="N88" s="32" t="s">
        <v>383</v>
      </c>
    </row>
    <row r="89" spans="1:14" ht="50.1" customHeight="1" thickBot="1">
      <c r="A89" s="20">
        <v>81</v>
      </c>
      <c r="B89" s="21" t="s">
        <v>384</v>
      </c>
      <c r="C89" s="22" t="s">
        <v>385</v>
      </c>
      <c r="D89" s="23" t="s">
        <v>377</v>
      </c>
      <c r="E89" s="24">
        <v>78</v>
      </c>
      <c r="F89" s="25" t="s">
        <v>386</v>
      </c>
      <c r="G89" s="26">
        <v>59.7</v>
      </c>
      <c r="H89" s="27">
        <v>89610</v>
      </c>
      <c r="I89" s="28">
        <f t="shared" si="2"/>
        <v>16646</v>
      </c>
      <c r="J89" s="29">
        <v>72964</v>
      </c>
      <c r="K89" s="30">
        <v>41747</v>
      </c>
      <c r="L89" s="30"/>
      <c r="M89" s="31" t="s">
        <v>24</v>
      </c>
      <c r="N89" s="32" t="s">
        <v>387</v>
      </c>
    </row>
    <row r="90" spans="1:14" ht="50.1" customHeight="1" thickBot="1">
      <c r="A90" s="20">
        <v>82</v>
      </c>
      <c r="B90" s="21" t="s">
        <v>388</v>
      </c>
      <c r="C90" s="22" t="s">
        <v>389</v>
      </c>
      <c r="D90" s="23" t="s">
        <v>377</v>
      </c>
      <c r="E90" s="24">
        <v>90</v>
      </c>
      <c r="F90" s="25" t="s">
        <v>390</v>
      </c>
      <c r="G90" s="26">
        <v>58.3</v>
      </c>
      <c r="H90" s="27">
        <v>88843.520000000004</v>
      </c>
      <c r="I90" s="28">
        <f t="shared" si="2"/>
        <v>7933.6399999999994</v>
      </c>
      <c r="J90" s="29">
        <v>80909.88</v>
      </c>
      <c r="K90" s="30">
        <v>41747</v>
      </c>
      <c r="L90" s="30"/>
      <c r="M90" s="31" t="s">
        <v>24</v>
      </c>
      <c r="N90" s="32" t="s">
        <v>391</v>
      </c>
    </row>
    <row r="91" spans="1:14" ht="50.1" customHeight="1" thickBot="1">
      <c r="A91" s="20">
        <v>83</v>
      </c>
      <c r="B91" s="21" t="s">
        <v>392</v>
      </c>
      <c r="C91" s="22" t="s">
        <v>393</v>
      </c>
      <c r="D91" s="23" t="s">
        <v>394</v>
      </c>
      <c r="E91" s="24">
        <v>2</v>
      </c>
      <c r="F91" s="25" t="s">
        <v>395</v>
      </c>
      <c r="G91" s="26">
        <v>31.6</v>
      </c>
      <c r="H91" s="27">
        <v>43307</v>
      </c>
      <c r="I91" s="28">
        <f t="shared" si="2"/>
        <v>6696</v>
      </c>
      <c r="J91" s="29">
        <v>36611</v>
      </c>
      <c r="K91" s="30">
        <v>41747</v>
      </c>
      <c r="L91" s="30"/>
      <c r="M91" s="31" t="s">
        <v>24</v>
      </c>
      <c r="N91" s="32" t="s">
        <v>396</v>
      </c>
    </row>
    <row r="92" spans="1:14" ht="50.1" customHeight="1" thickBot="1">
      <c r="A92" s="20">
        <v>84</v>
      </c>
      <c r="B92" s="21" t="s">
        <v>397</v>
      </c>
      <c r="C92" s="22" t="s">
        <v>398</v>
      </c>
      <c r="D92" s="23" t="s">
        <v>399</v>
      </c>
      <c r="E92" s="24">
        <v>11</v>
      </c>
      <c r="F92" s="25" t="s">
        <v>400</v>
      </c>
      <c r="G92" s="26">
        <v>28.9</v>
      </c>
      <c r="H92" s="27">
        <v>42156</v>
      </c>
      <c r="I92" s="28">
        <f t="shared" si="2"/>
        <v>11550</v>
      </c>
      <c r="J92" s="29">
        <v>30606</v>
      </c>
      <c r="K92" s="30">
        <v>41747</v>
      </c>
      <c r="L92" s="30"/>
      <c r="M92" s="31" t="s">
        <v>24</v>
      </c>
      <c r="N92" s="32" t="s">
        <v>401</v>
      </c>
    </row>
    <row r="93" spans="1:14" ht="50.1" customHeight="1" thickBot="1">
      <c r="A93" s="20">
        <v>85</v>
      </c>
      <c r="B93" s="21" t="s">
        <v>402</v>
      </c>
      <c r="C93" s="22" t="s">
        <v>403</v>
      </c>
      <c r="D93" s="23" t="s">
        <v>404</v>
      </c>
      <c r="E93" s="24">
        <v>2</v>
      </c>
      <c r="F93" s="25" t="s">
        <v>405</v>
      </c>
      <c r="G93" s="26">
        <v>73.5</v>
      </c>
      <c r="H93" s="27">
        <v>113531</v>
      </c>
      <c r="I93" s="28">
        <f>SUM(H93-J93)</f>
        <v>30432</v>
      </c>
      <c r="J93" s="29">
        <v>83099</v>
      </c>
      <c r="K93" s="30">
        <v>41747</v>
      </c>
      <c r="L93" s="30"/>
      <c r="M93" s="31" t="s">
        <v>24</v>
      </c>
      <c r="N93" s="32" t="s">
        <v>406</v>
      </c>
    </row>
    <row r="94" spans="1:14" ht="50.1" customHeight="1" thickBot="1">
      <c r="A94" s="20">
        <v>86</v>
      </c>
      <c r="B94" s="21" t="s">
        <v>407</v>
      </c>
      <c r="C94" s="22" t="s">
        <v>408</v>
      </c>
      <c r="D94" s="23" t="s">
        <v>409</v>
      </c>
      <c r="E94" s="24" t="s">
        <v>410</v>
      </c>
      <c r="F94" s="25" t="s">
        <v>411</v>
      </c>
      <c r="G94" s="26">
        <v>16.3</v>
      </c>
      <c r="H94" s="27">
        <v>79152</v>
      </c>
      <c r="I94" s="28">
        <f>SUM(H94-J94)</f>
        <v>27299</v>
      </c>
      <c r="J94" s="29">
        <v>51853</v>
      </c>
      <c r="K94" s="30">
        <v>41747</v>
      </c>
      <c r="L94" s="30"/>
      <c r="M94" s="31" t="s">
        <v>24</v>
      </c>
      <c r="N94" s="32" t="s">
        <v>412</v>
      </c>
    </row>
    <row r="95" spans="1:14" ht="50.1" customHeight="1" thickBot="1">
      <c r="A95" s="20">
        <v>87</v>
      </c>
      <c r="B95" s="21" t="s">
        <v>413</v>
      </c>
      <c r="C95" s="22" t="s">
        <v>414</v>
      </c>
      <c r="D95" s="23" t="s">
        <v>415</v>
      </c>
      <c r="E95" s="24">
        <v>2</v>
      </c>
      <c r="F95" s="25" t="s">
        <v>819</v>
      </c>
      <c r="G95" s="26">
        <v>41.1</v>
      </c>
      <c r="H95" s="27">
        <v>74293</v>
      </c>
      <c r="I95" s="28">
        <f>SUM(H95-J95)</f>
        <v>39893</v>
      </c>
      <c r="J95" s="29">
        <v>34400</v>
      </c>
      <c r="K95" s="30">
        <v>42487</v>
      </c>
      <c r="L95" s="30"/>
      <c r="M95" s="31" t="s">
        <v>24</v>
      </c>
      <c r="N95" s="32" t="s">
        <v>827</v>
      </c>
    </row>
    <row r="96" spans="1:14" ht="50.1" customHeight="1" thickBot="1">
      <c r="A96" s="20">
        <v>88</v>
      </c>
      <c r="B96" s="21" t="s">
        <v>416</v>
      </c>
      <c r="C96" s="22" t="s">
        <v>417</v>
      </c>
      <c r="D96" s="23" t="s">
        <v>418</v>
      </c>
      <c r="E96" s="24">
        <v>1</v>
      </c>
      <c r="F96" s="25" t="s">
        <v>419</v>
      </c>
      <c r="G96" s="26">
        <v>31</v>
      </c>
      <c r="H96" s="27">
        <v>33833</v>
      </c>
      <c r="I96" s="28">
        <f t="shared" si="2"/>
        <v>9775</v>
      </c>
      <c r="J96" s="29">
        <v>24058</v>
      </c>
      <c r="K96" s="30">
        <v>41747</v>
      </c>
      <c r="L96" s="30"/>
      <c r="M96" s="31" t="s">
        <v>24</v>
      </c>
      <c r="N96" s="32" t="s">
        <v>420</v>
      </c>
    </row>
    <row r="97" spans="1:14" ht="50.1" customHeight="1" thickBot="1">
      <c r="A97" s="20">
        <v>89</v>
      </c>
      <c r="B97" s="21" t="s">
        <v>421</v>
      </c>
      <c r="C97" s="22" t="s">
        <v>422</v>
      </c>
      <c r="D97" s="23" t="s">
        <v>418</v>
      </c>
      <c r="E97" s="24">
        <v>14</v>
      </c>
      <c r="F97" s="25" t="s">
        <v>423</v>
      </c>
      <c r="G97" s="26">
        <v>45.8</v>
      </c>
      <c r="H97" s="27">
        <v>44130</v>
      </c>
      <c r="I97" s="28">
        <f t="shared" si="2"/>
        <v>12750</v>
      </c>
      <c r="J97" s="29">
        <v>31380</v>
      </c>
      <c r="K97" s="30">
        <v>41750</v>
      </c>
      <c r="L97" s="30"/>
      <c r="M97" s="31" t="s">
        <v>24</v>
      </c>
      <c r="N97" s="32" t="s">
        <v>424</v>
      </c>
    </row>
    <row r="98" spans="1:14" ht="50.1" customHeight="1" thickBot="1">
      <c r="A98" s="20">
        <v>90</v>
      </c>
      <c r="B98" s="21" t="s">
        <v>425</v>
      </c>
      <c r="C98" s="22" t="s">
        <v>426</v>
      </c>
      <c r="D98" s="41" t="s">
        <v>427</v>
      </c>
      <c r="E98" s="56">
        <v>1</v>
      </c>
      <c r="F98" s="57" t="s">
        <v>820</v>
      </c>
      <c r="G98" s="58">
        <v>60</v>
      </c>
      <c r="H98" s="59">
        <v>58776</v>
      </c>
      <c r="I98" s="28">
        <f t="shared" si="2"/>
        <v>42214</v>
      </c>
      <c r="J98" s="29">
        <v>16562</v>
      </c>
      <c r="K98" s="30">
        <v>42487</v>
      </c>
      <c r="L98" s="30"/>
      <c r="M98" s="31" t="s">
        <v>24</v>
      </c>
      <c r="N98" s="32" t="s">
        <v>828</v>
      </c>
    </row>
    <row r="99" spans="1:14" ht="50.1" customHeight="1" thickBot="1">
      <c r="A99" s="20">
        <v>91</v>
      </c>
      <c r="B99" s="21" t="s">
        <v>429</v>
      </c>
      <c r="C99" s="22" t="s">
        <v>430</v>
      </c>
      <c r="D99" s="35" t="s">
        <v>428</v>
      </c>
      <c r="E99" s="48">
        <v>82</v>
      </c>
      <c r="F99" s="49" t="s">
        <v>431</v>
      </c>
      <c r="G99" s="50">
        <v>44.8</v>
      </c>
      <c r="H99" s="51">
        <v>44065</v>
      </c>
      <c r="I99" s="28">
        <f t="shared" si="2"/>
        <v>10838</v>
      </c>
      <c r="J99" s="29">
        <v>33227</v>
      </c>
      <c r="K99" s="30">
        <v>42227</v>
      </c>
      <c r="L99" s="30"/>
      <c r="M99" s="31" t="s">
        <v>24</v>
      </c>
      <c r="N99" s="32" t="s">
        <v>432</v>
      </c>
    </row>
    <row r="100" spans="1:14" ht="50.1" customHeight="1" thickBot="1">
      <c r="A100" s="20">
        <v>92</v>
      </c>
      <c r="B100" s="21" t="s">
        <v>433</v>
      </c>
      <c r="C100" s="22" t="s">
        <v>434</v>
      </c>
      <c r="D100" s="35" t="s">
        <v>435</v>
      </c>
      <c r="E100" s="48">
        <v>3</v>
      </c>
      <c r="F100" s="49" t="s">
        <v>436</v>
      </c>
      <c r="G100" s="50">
        <v>60.5</v>
      </c>
      <c r="H100" s="51">
        <v>35667</v>
      </c>
      <c r="I100" s="28">
        <f t="shared" si="2"/>
        <v>11379</v>
      </c>
      <c r="J100" s="29">
        <v>24288</v>
      </c>
      <c r="K100" s="30">
        <v>42227</v>
      </c>
      <c r="L100" s="30"/>
      <c r="M100" s="31" t="s">
        <v>24</v>
      </c>
      <c r="N100" s="32" t="s">
        <v>437</v>
      </c>
    </row>
    <row r="101" spans="1:14" ht="50.1" customHeight="1" thickBot="1">
      <c r="A101" s="20">
        <v>93</v>
      </c>
      <c r="B101" s="21" t="s">
        <v>438</v>
      </c>
      <c r="C101" s="22" t="s">
        <v>439</v>
      </c>
      <c r="D101" s="35" t="s">
        <v>435</v>
      </c>
      <c r="E101" s="48">
        <v>60</v>
      </c>
      <c r="F101" s="49" t="s">
        <v>440</v>
      </c>
      <c r="G101" s="50">
        <v>44.8</v>
      </c>
      <c r="H101" s="51">
        <v>44065</v>
      </c>
      <c r="I101" s="28">
        <f t="shared" si="2"/>
        <v>13445</v>
      </c>
      <c r="J101" s="29">
        <v>30620</v>
      </c>
      <c r="K101" s="30">
        <v>42227</v>
      </c>
      <c r="L101" s="30"/>
      <c r="M101" s="31" t="s">
        <v>24</v>
      </c>
      <c r="N101" s="32" t="s">
        <v>441</v>
      </c>
    </row>
    <row r="102" spans="1:14" ht="50.1" customHeight="1" thickBot="1">
      <c r="A102" s="20">
        <v>94</v>
      </c>
      <c r="B102" s="21" t="s">
        <v>442</v>
      </c>
      <c r="C102" s="22" t="s">
        <v>443</v>
      </c>
      <c r="D102" s="35" t="s">
        <v>435</v>
      </c>
      <c r="E102" s="48">
        <v>61</v>
      </c>
      <c r="F102" s="49" t="s">
        <v>444</v>
      </c>
      <c r="G102" s="50">
        <v>44.5</v>
      </c>
      <c r="H102" s="51">
        <v>44065</v>
      </c>
      <c r="I102" s="28">
        <f t="shared" si="2"/>
        <v>13892</v>
      </c>
      <c r="J102" s="29">
        <v>30173</v>
      </c>
      <c r="K102" s="30">
        <v>42226</v>
      </c>
      <c r="L102" s="30"/>
      <c r="M102" s="31" t="s">
        <v>24</v>
      </c>
      <c r="N102" s="32" t="s">
        <v>445</v>
      </c>
    </row>
    <row r="103" spans="1:14" ht="50.1" customHeight="1" thickBot="1">
      <c r="A103" s="20">
        <v>95</v>
      </c>
      <c r="B103" s="21" t="s">
        <v>446</v>
      </c>
      <c r="C103" s="22" t="s">
        <v>447</v>
      </c>
      <c r="D103" s="35" t="s">
        <v>435</v>
      </c>
      <c r="E103" s="48">
        <v>90</v>
      </c>
      <c r="F103" s="60" t="s">
        <v>448</v>
      </c>
      <c r="G103" s="50">
        <v>58.9</v>
      </c>
      <c r="H103" s="51">
        <v>65066.04</v>
      </c>
      <c r="I103" s="28">
        <f t="shared" si="2"/>
        <v>2783.5299999999988</v>
      </c>
      <c r="J103" s="29">
        <v>62282.51</v>
      </c>
      <c r="K103" s="30">
        <v>42222</v>
      </c>
      <c r="L103" s="30"/>
      <c r="M103" s="31" t="s">
        <v>24</v>
      </c>
      <c r="N103" s="32" t="s">
        <v>449</v>
      </c>
    </row>
    <row r="104" spans="1:14" ht="50.1" customHeight="1" thickBot="1">
      <c r="A104" s="20">
        <v>96</v>
      </c>
      <c r="B104" s="21" t="s">
        <v>451</v>
      </c>
      <c r="C104" s="22" t="s">
        <v>452</v>
      </c>
      <c r="D104" s="35" t="s">
        <v>450</v>
      </c>
      <c r="E104" s="48">
        <v>15</v>
      </c>
      <c r="F104" s="49" t="s">
        <v>453</v>
      </c>
      <c r="G104" s="50">
        <v>39.200000000000003</v>
      </c>
      <c r="H104" s="51">
        <v>9856</v>
      </c>
      <c r="I104" s="28">
        <f t="shared" si="2"/>
        <v>2058</v>
      </c>
      <c r="J104" s="29">
        <v>7798</v>
      </c>
      <c r="K104" s="30">
        <v>42226</v>
      </c>
      <c r="L104" s="30"/>
      <c r="M104" s="31" t="s">
        <v>24</v>
      </c>
      <c r="N104" s="32" t="s">
        <v>454</v>
      </c>
    </row>
    <row r="105" spans="1:14" ht="50.1" customHeight="1" thickBot="1">
      <c r="A105" s="20">
        <v>97</v>
      </c>
      <c r="B105" s="21" t="s">
        <v>455</v>
      </c>
      <c r="C105" s="22" t="s">
        <v>456</v>
      </c>
      <c r="D105" s="35" t="s">
        <v>457</v>
      </c>
      <c r="E105" s="48">
        <v>3</v>
      </c>
      <c r="F105" s="49" t="s">
        <v>458</v>
      </c>
      <c r="G105" s="50">
        <v>28.9</v>
      </c>
      <c r="H105" s="51">
        <v>10635</v>
      </c>
      <c r="I105" s="28">
        <f t="shared" si="2"/>
        <v>1242</v>
      </c>
      <c r="J105" s="29">
        <v>9393</v>
      </c>
      <c r="K105" s="30">
        <v>42226</v>
      </c>
      <c r="L105" s="30"/>
      <c r="M105" s="31" t="s">
        <v>24</v>
      </c>
      <c r="N105" s="32" t="s">
        <v>459</v>
      </c>
    </row>
    <row r="106" spans="1:14" ht="50.1" customHeight="1" thickBot="1">
      <c r="A106" s="20">
        <v>98</v>
      </c>
      <c r="B106" s="21" t="s">
        <v>460</v>
      </c>
      <c r="C106" s="22" t="s">
        <v>461</v>
      </c>
      <c r="D106" s="35" t="s">
        <v>462</v>
      </c>
      <c r="E106" s="48">
        <v>1</v>
      </c>
      <c r="F106" s="49" t="s">
        <v>463</v>
      </c>
      <c r="G106" s="50">
        <v>40.200000000000003</v>
      </c>
      <c r="H106" s="51">
        <v>10124</v>
      </c>
      <c r="I106" s="28">
        <f t="shared" si="2"/>
        <v>2184</v>
      </c>
      <c r="J106" s="29">
        <v>7940</v>
      </c>
      <c r="K106" s="30">
        <v>42226</v>
      </c>
      <c r="L106" s="30"/>
      <c r="M106" s="31" t="s">
        <v>24</v>
      </c>
      <c r="N106" s="32" t="s">
        <v>464</v>
      </c>
    </row>
    <row r="107" spans="1:14" ht="50.1" customHeight="1" thickBot="1">
      <c r="A107" s="20">
        <v>99</v>
      </c>
      <c r="B107" s="21" t="s">
        <v>465</v>
      </c>
      <c r="C107" s="22" t="s">
        <v>466</v>
      </c>
      <c r="D107" s="35" t="s">
        <v>462</v>
      </c>
      <c r="E107" s="48">
        <v>12</v>
      </c>
      <c r="F107" s="49" t="s">
        <v>467</v>
      </c>
      <c r="G107" s="50">
        <v>39.200000000000003</v>
      </c>
      <c r="H107" s="51">
        <v>9869</v>
      </c>
      <c r="I107" s="28">
        <f t="shared" si="2"/>
        <v>2129</v>
      </c>
      <c r="J107" s="29">
        <v>7740</v>
      </c>
      <c r="K107" s="30">
        <v>42226</v>
      </c>
      <c r="L107" s="30"/>
      <c r="M107" s="31" t="s">
        <v>24</v>
      </c>
      <c r="N107" s="32" t="s">
        <v>468</v>
      </c>
    </row>
    <row r="108" spans="1:14" ht="50.1" customHeight="1" thickBot="1">
      <c r="A108" s="20">
        <v>100</v>
      </c>
      <c r="B108" s="21" t="s">
        <v>469</v>
      </c>
      <c r="C108" s="22" t="s">
        <v>470</v>
      </c>
      <c r="D108" s="35" t="s">
        <v>462</v>
      </c>
      <c r="E108" s="48">
        <v>14</v>
      </c>
      <c r="F108" s="49" t="s">
        <v>471</v>
      </c>
      <c r="G108" s="50">
        <v>39.9</v>
      </c>
      <c r="H108" s="51">
        <v>10073</v>
      </c>
      <c r="I108" s="28">
        <f t="shared" si="2"/>
        <v>2173</v>
      </c>
      <c r="J108" s="29">
        <v>7900</v>
      </c>
      <c r="K108" s="30">
        <v>42227</v>
      </c>
      <c r="L108" s="30"/>
      <c r="M108" s="31" t="s">
        <v>24</v>
      </c>
      <c r="N108" s="32" t="s">
        <v>472</v>
      </c>
    </row>
    <row r="109" spans="1:14" ht="50.1" customHeight="1" thickBot="1">
      <c r="A109" s="20">
        <v>101</v>
      </c>
      <c r="B109" s="21" t="s">
        <v>473</v>
      </c>
      <c r="C109" s="22" t="s">
        <v>474</v>
      </c>
      <c r="D109" s="35" t="s">
        <v>462</v>
      </c>
      <c r="E109" s="48">
        <v>15</v>
      </c>
      <c r="F109" s="49" t="s">
        <v>475</v>
      </c>
      <c r="G109" s="50">
        <v>39.299999999999997</v>
      </c>
      <c r="H109" s="51">
        <v>9870</v>
      </c>
      <c r="I109" s="28">
        <f t="shared" si="2"/>
        <v>2129</v>
      </c>
      <c r="J109" s="29">
        <v>7741</v>
      </c>
      <c r="K109" s="30">
        <v>42226</v>
      </c>
      <c r="L109" s="30"/>
      <c r="M109" s="31" t="s">
        <v>24</v>
      </c>
      <c r="N109" s="32" t="s">
        <v>476</v>
      </c>
    </row>
    <row r="110" spans="1:14" ht="50.1" customHeight="1" thickBot="1">
      <c r="A110" s="20">
        <v>102</v>
      </c>
      <c r="B110" s="21" t="s">
        <v>477</v>
      </c>
      <c r="C110" s="22" t="s">
        <v>478</v>
      </c>
      <c r="D110" s="35" t="s">
        <v>479</v>
      </c>
      <c r="E110" s="48">
        <v>16</v>
      </c>
      <c r="F110" s="49" t="s">
        <v>480</v>
      </c>
      <c r="G110" s="50">
        <v>38.6</v>
      </c>
      <c r="H110" s="51">
        <v>59940</v>
      </c>
      <c r="I110" s="28">
        <f t="shared" si="2"/>
        <v>8954</v>
      </c>
      <c r="J110" s="29">
        <v>50986</v>
      </c>
      <c r="K110" s="30">
        <v>42227</v>
      </c>
      <c r="L110" s="30"/>
      <c r="M110" s="31" t="s">
        <v>24</v>
      </c>
      <c r="N110" s="32" t="s">
        <v>481</v>
      </c>
    </row>
    <row r="111" spans="1:14" ht="50.1" customHeight="1" thickBot="1">
      <c r="A111" s="20">
        <v>103</v>
      </c>
      <c r="B111" s="21" t="s">
        <v>482</v>
      </c>
      <c r="C111" s="22" t="s">
        <v>483</v>
      </c>
      <c r="D111" s="35" t="s">
        <v>484</v>
      </c>
      <c r="E111" s="48">
        <v>5</v>
      </c>
      <c r="F111" s="49" t="s">
        <v>485</v>
      </c>
      <c r="G111" s="50">
        <v>36.200000000000003</v>
      </c>
      <c r="H111" s="51">
        <v>553</v>
      </c>
      <c r="I111" s="28">
        <f t="shared" si="2"/>
        <v>205</v>
      </c>
      <c r="J111" s="29">
        <v>348</v>
      </c>
      <c r="K111" s="30">
        <v>42227</v>
      </c>
      <c r="L111" s="30"/>
      <c r="M111" s="31" t="s">
        <v>24</v>
      </c>
      <c r="N111" s="32" t="s">
        <v>486</v>
      </c>
    </row>
    <row r="112" spans="1:14" ht="50.1" customHeight="1" thickBot="1">
      <c r="A112" s="20">
        <v>104</v>
      </c>
      <c r="B112" s="21" t="s">
        <v>487</v>
      </c>
      <c r="C112" s="22" t="s">
        <v>488</v>
      </c>
      <c r="D112" s="35" t="s">
        <v>484</v>
      </c>
      <c r="E112" s="48">
        <v>10</v>
      </c>
      <c r="F112" s="49" t="s">
        <v>489</v>
      </c>
      <c r="G112" s="50">
        <v>36.6</v>
      </c>
      <c r="H112" s="51">
        <v>560</v>
      </c>
      <c r="I112" s="28">
        <f t="shared" si="2"/>
        <v>210</v>
      </c>
      <c r="J112" s="29">
        <v>350</v>
      </c>
      <c r="K112" s="30">
        <v>42226</v>
      </c>
      <c r="L112" s="30"/>
      <c r="M112" s="31" t="s">
        <v>24</v>
      </c>
      <c r="N112" s="32" t="s">
        <v>490</v>
      </c>
    </row>
    <row r="113" spans="1:14" ht="50.1" customHeight="1" thickBot="1">
      <c r="A113" s="20">
        <v>105</v>
      </c>
      <c r="B113" s="21" t="s">
        <v>491</v>
      </c>
      <c r="C113" s="22" t="s">
        <v>492</v>
      </c>
      <c r="D113" s="35" t="s">
        <v>484</v>
      </c>
      <c r="E113" s="48">
        <v>44</v>
      </c>
      <c r="F113" s="49" t="s">
        <v>493</v>
      </c>
      <c r="G113" s="50">
        <v>29.1</v>
      </c>
      <c r="H113" s="51">
        <v>446</v>
      </c>
      <c r="I113" s="28">
        <f t="shared" si="2"/>
        <v>167</v>
      </c>
      <c r="J113" s="29">
        <v>279</v>
      </c>
      <c r="K113" s="30">
        <v>42226</v>
      </c>
      <c r="L113" s="30"/>
      <c r="M113" s="31" t="s">
        <v>24</v>
      </c>
      <c r="N113" s="32" t="s">
        <v>494</v>
      </c>
    </row>
    <row r="114" spans="1:14" ht="50.1" customHeight="1" thickBot="1">
      <c r="A114" s="20">
        <v>106</v>
      </c>
      <c r="B114" s="21" t="s">
        <v>495</v>
      </c>
      <c r="C114" s="22" t="s">
        <v>496</v>
      </c>
      <c r="D114" s="35" t="s">
        <v>484</v>
      </c>
      <c r="E114" s="48">
        <v>58</v>
      </c>
      <c r="F114" s="49" t="s">
        <v>497</v>
      </c>
      <c r="G114" s="50">
        <v>60</v>
      </c>
      <c r="H114" s="51">
        <v>919</v>
      </c>
      <c r="I114" s="28">
        <f t="shared" si="2"/>
        <v>345</v>
      </c>
      <c r="J114" s="29">
        <v>574</v>
      </c>
      <c r="K114" s="30">
        <v>42226</v>
      </c>
      <c r="L114" s="30"/>
      <c r="M114" s="31" t="s">
        <v>24</v>
      </c>
      <c r="N114" s="32" t="s">
        <v>498</v>
      </c>
    </row>
    <row r="115" spans="1:14" ht="50.1" customHeight="1" thickBot="1">
      <c r="A115" s="20">
        <v>107</v>
      </c>
      <c r="B115" s="21" t="s">
        <v>499</v>
      </c>
      <c r="C115" s="22" t="s">
        <v>500</v>
      </c>
      <c r="D115" s="35" t="s">
        <v>484</v>
      </c>
      <c r="E115" s="48">
        <v>83</v>
      </c>
      <c r="F115" s="49" t="s">
        <v>501</v>
      </c>
      <c r="G115" s="50">
        <v>29.7</v>
      </c>
      <c r="H115" s="51">
        <v>475</v>
      </c>
      <c r="I115" s="28">
        <f t="shared" si="2"/>
        <v>178</v>
      </c>
      <c r="J115" s="29">
        <v>297</v>
      </c>
      <c r="K115" s="30">
        <v>42226</v>
      </c>
      <c r="L115" s="30"/>
      <c r="M115" s="31" t="s">
        <v>24</v>
      </c>
      <c r="N115" s="32" t="s">
        <v>502</v>
      </c>
    </row>
    <row r="116" spans="1:14" ht="50.1" customHeight="1" thickBot="1">
      <c r="A116" s="20">
        <v>108</v>
      </c>
      <c r="B116" s="21" t="s">
        <v>503</v>
      </c>
      <c r="C116" s="22" t="s">
        <v>504</v>
      </c>
      <c r="D116" s="35" t="s">
        <v>505</v>
      </c>
      <c r="E116" s="48">
        <v>7</v>
      </c>
      <c r="F116" s="49" t="s">
        <v>506</v>
      </c>
      <c r="G116" s="50">
        <v>36.5</v>
      </c>
      <c r="H116" s="51">
        <v>617</v>
      </c>
      <c r="I116" s="28">
        <f t="shared" si="2"/>
        <v>231</v>
      </c>
      <c r="J116" s="29">
        <v>386</v>
      </c>
      <c r="K116" s="30">
        <v>42227</v>
      </c>
      <c r="L116" s="30"/>
      <c r="M116" s="31" t="s">
        <v>24</v>
      </c>
      <c r="N116" s="32" t="s">
        <v>507</v>
      </c>
    </row>
    <row r="117" spans="1:14" ht="50.1" customHeight="1" thickBot="1">
      <c r="A117" s="20">
        <v>109</v>
      </c>
      <c r="B117" s="21" t="s">
        <v>508</v>
      </c>
      <c r="C117" s="22" t="s">
        <v>509</v>
      </c>
      <c r="D117" s="35" t="s">
        <v>505</v>
      </c>
      <c r="E117" s="48">
        <v>14</v>
      </c>
      <c r="F117" s="49" t="s">
        <v>510</v>
      </c>
      <c r="G117" s="50">
        <v>37.200000000000003</v>
      </c>
      <c r="H117" s="51">
        <v>618</v>
      </c>
      <c r="I117" s="28">
        <f t="shared" si="2"/>
        <v>232</v>
      </c>
      <c r="J117" s="29">
        <v>386</v>
      </c>
      <c r="K117" s="30">
        <v>42227</v>
      </c>
      <c r="L117" s="30"/>
      <c r="M117" s="31" t="s">
        <v>24</v>
      </c>
      <c r="N117" s="32" t="s">
        <v>511</v>
      </c>
    </row>
    <row r="118" spans="1:14" ht="50.1" customHeight="1" thickBot="1">
      <c r="A118" s="20">
        <v>110</v>
      </c>
      <c r="B118" s="21" t="s">
        <v>512</v>
      </c>
      <c r="C118" s="22" t="s">
        <v>513</v>
      </c>
      <c r="D118" s="35" t="s">
        <v>505</v>
      </c>
      <c r="E118" s="48">
        <v>46</v>
      </c>
      <c r="F118" s="49" t="s">
        <v>514</v>
      </c>
      <c r="G118" s="50">
        <v>36.700000000000003</v>
      </c>
      <c r="H118" s="51">
        <v>981</v>
      </c>
      <c r="I118" s="28">
        <f t="shared" ref="I118:I151" si="3">SUM(H118-J118)</f>
        <v>368</v>
      </c>
      <c r="J118" s="29">
        <v>613</v>
      </c>
      <c r="K118" s="30">
        <v>42227</v>
      </c>
      <c r="L118" s="30"/>
      <c r="M118" s="31" t="s">
        <v>24</v>
      </c>
      <c r="N118" s="32" t="s">
        <v>515</v>
      </c>
    </row>
    <row r="119" spans="1:14" ht="50.1" customHeight="1" thickBot="1">
      <c r="A119" s="20">
        <v>111</v>
      </c>
      <c r="B119" s="21" t="s">
        <v>516</v>
      </c>
      <c r="C119" s="22" t="s">
        <v>517</v>
      </c>
      <c r="D119" s="35" t="s">
        <v>505</v>
      </c>
      <c r="E119" s="48">
        <v>70</v>
      </c>
      <c r="F119" s="49" t="s">
        <v>518</v>
      </c>
      <c r="G119" s="50">
        <v>44.8</v>
      </c>
      <c r="H119" s="51">
        <v>711</v>
      </c>
      <c r="I119" s="28">
        <f t="shared" si="3"/>
        <v>267</v>
      </c>
      <c r="J119" s="29">
        <v>444</v>
      </c>
      <c r="K119" s="30">
        <v>42227</v>
      </c>
      <c r="L119" s="30"/>
      <c r="M119" s="31" t="s">
        <v>24</v>
      </c>
      <c r="N119" s="32" t="s">
        <v>519</v>
      </c>
    </row>
    <row r="120" spans="1:14" ht="50.1" customHeight="1" thickBot="1">
      <c r="A120" s="20">
        <v>112</v>
      </c>
      <c r="B120" s="21" t="s">
        <v>520</v>
      </c>
      <c r="C120" s="22" t="s">
        <v>521</v>
      </c>
      <c r="D120" s="35" t="s">
        <v>522</v>
      </c>
      <c r="E120" s="48">
        <v>76</v>
      </c>
      <c r="F120" s="49" t="s">
        <v>523</v>
      </c>
      <c r="G120" s="50">
        <v>44.4</v>
      </c>
      <c r="H120" s="51">
        <v>728</v>
      </c>
      <c r="I120" s="28">
        <f t="shared" si="3"/>
        <v>273</v>
      </c>
      <c r="J120" s="29">
        <v>455</v>
      </c>
      <c r="K120" s="30">
        <v>42227</v>
      </c>
      <c r="L120" s="30"/>
      <c r="M120" s="31" t="s">
        <v>24</v>
      </c>
      <c r="N120" s="32" t="s">
        <v>524</v>
      </c>
    </row>
    <row r="121" spans="1:14" ht="50.1" customHeight="1" thickBot="1">
      <c r="A121" s="20">
        <v>113</v>
      </c>
      <c r="B121" s="21" t="s">
        <v>525</v>
      </c>
      <c r="C121" s="22" t="s">
        <v>526</v>
      </c>
      <c r="D121" s="35" t="s">
        <v>527</v>
      </c>
      <c r="E121" s="48">
        <v>2</v>
      </c>
      <c r="F121" s="49" t="s">
        <v>528</v>
      </c>
      <c r="G121" s="50">
        <v>32.299999999999997</v>
      </c>
      <c r="H121" s="51">
        <v>661</v>
      </c>
      <c r="I121" s="28">
        <f t="shared" si="3"/>
        <v>195</v>
      </c>
      <c r="J121" s="29">
        <v>466</v>
      </c>
      <c r="K121" s="30">
        <v>42227</v>
      </c>
      <c r="L121" s="30"/>
      <c r="M121" s="31" t="s">
        <v>24</v>
      </c>
      <c r="N121" s="32" t="s">
        <v>529</v>
      </c>
    </row>
    <row r="122" spans="1:14" ht="50.1" customHeight="1" thickBot="1">
      <c r="A122" s="20">
        <v>114</v>
      </c>
      <c r="B122" s="21" t="s">
        <v>530</v>
      </c>
      <c r="C122" s="22" t="s">
        <v>531</v>
      </c>
      <c r="D122" s="35" t="s">
        <v>532</v>
      </c>
      <c r="E122" s="48">
        <v>10</v>
      </c>
      <c r="F122" s="49" t="s">
        <v>533</v>
      </c>
      <c r="G122" s="50">
        <v>58</v>
      </c>
      <c r="H122" s="51">
        <v>5952</v>
      </c>
      <c r="I122" s="28">
        <f t="shared" si="3"/>
        <v>403</v>
      </c>
      <c r="J122" s="29">
        <v>5549</v>
      </c>
      <c r="K122" s="30">
        <v>42226</v>
      </c>
      <c r="L122" s="30"/>
      <c r="M122" s="31" t="s">
        <v>24</v>
      </c>
      <c r="N122" s="32" t="s">
        <v>534</v>
      </c>
    </row>
    <row r="123" spans="1:14" ht="50.1" customHeight="1" thickBot="1">
      <c r="A123" s="20">
        <v>115</v>
      </c>
      <c r="B123" s="21" t="s">
        <v>535</v>
      </c>
      <c r="C123" s="22" t="s">
        <v>536</v>
      </c>
      <c r="D123" s="35" t="s">
        <v>537</v>
      </c>
      <c r="E123" s="48">
        <v>2</v>
      </c>
      <c r="F123" s="49" t="s">
        <v>538</v>
      </c>
      <c r="G123" s="50">
        <v>40.6</v>
      </c>
      <c r="H123" s="51">
        <v>471</v>
      </c>
      <c r="I123" s="28">
        <f t="shared" si="3"/>
        <v>195</v>
      </c>
      <c r="J123" s="29">
        <v>276</v>
      </c>
      <c r="K123" s="30">
        <v>42226</v>
      </c>
      <c r="L123" s="30"/>
      <c r="M123" s="31" t="s">
        <v>24</v>
      </c>
      <c r="N123" s="32" t="s">
        <v>539</v>
      </c>
    </row>
    <row r="124" spans="1:14" ht="50.1" customHeight="1" thickBot="1">
      <c r="A124" s="20">
        <v>116</v>
      </c>
      <c r="B124" s="21" t="s">
        <v>540</v>
      </c>
      <c r="C124" s="22" t="s">
        <v>541</v>
      </c>
      <c r="D124" s="35" t="s">
        <v>542</v>
      </c>
      <c r="E124" s="48">
        <v>12</v>
      </c>
      <c r="F124" s="49" t="s">
        <v>543</v>
      </c>
      <c r="G124" s="50">
        <v>57</v>
      </c>
      <c r="H124" s="51">
        <v>992</v>
      </c>
      <c r="I124" s="28">
        <f t="shared" si="3"/>
        <v>351</v>
      </c>
      <c r="J124" s="29">
        <v>641</v>
      </c>
      <c r="K124" s="30">
        <v>42226</v>
      </c>
      <c r="L124" s="30"/>
      <c r="M124" s="31" t="s">
        <v>24</v>
      </c>
      <c r="N124" s="32" t="s">
        <v>544</v>
      </c>
    </row>
    <row r="125" spans="1:14" ht="50.1" customHeight="1" thickBot="1">
      <c r="A125" s="20">
        <v>117</v>
      </c>
      <c r="B125" s="21" t="s">
        <v>545</v>
      </c>
      <c r="C125" s="22" t="s">
        <v>546</v>
      </c>
      <c r="D125" s="35" t="s">
        <v>547</v>
      </c>
      <c r="E125" s="48">
        <v>2</v>
      </c>
      <c r="F125" s="49" t="s">
        <v>548</v>
      </c>
      <c r="G125" s="50">
        <v>45.5</v>
      </c>
      <c r="H125" s="51">
        <v>1176</v>
      </c>
      <c r="I125" s="28">
        <f t="shared" si="3"/>
        <v>714</v>
      </c>
      <c r="J125" s="29">
        <v>462</v>
      </c>
      <c r="K125" s="30">
        <v>42226</v>
      </c>
      <c r="L125" s="30"/>
      <c r="M125" s="31" t="s">
        <v>24</v>
      </c>
      <c r="N125" s="32" t="s">
        <v>549</v>
      </c>
    </row>
    <row r="126" spans="1:14" ht="50.1" customHeight="1" thickBot="1">
      <c r="A126" s="20">
        <v>118</v>
      </c>
      <c r="B126" s="21" t="s">
        <v>550</v>
      </c>
      <c r="C126" s="22" t="s">
        <v>551</v>
      </c>
      <c r="D126" s="35" t="s">
        <v>547</v>
      </c>
      <c r="E126" s="48">
        <v>4</v>
      </c>
      <c r="F126" s="49" t="s">
        <v>552</v>
      </c>
      <c r="G126" s="50">
        <v>45.5</v>
      </c>
      <c r="H126" s="51">
        <v>1176</v>
      </c>
      <c r="I126" s="28">
        <f t="shared" si="3"/>
        <v>714</v>
      </c>
      <c r="J126" s="29">
        <v>462</v>
      </c>
      <c r="K126" s="30">
        <v>42226</v>
      </c>
      <c r="L126" s="30"/>
      <c r="M126" s="31" t="s">
        <v>24</v>
      </c>
      <c r="N126" s="32" t="s">
        <v>553</v>
      </c>
    </row>
    <row r="127" spans="1:14" ht="50.1" customHeight="1" thickBot="1">
      <c r="A127" s="20">
        <v>119</v>
      </c>
      <c r="B127" s="21" t="s">
        <v>554</v>
      </c>
      <c r="C127" s="22" t="s">
        <v>555</v>
      </c>
      <c r="D127" s="35" t="s">
        <v>547</v>
      </c>
      <c r="E127" s="48">
        <v>7</v>
      </c>
      <c r="F127" s="49" t="s">
        <v>556</v>
      </c>
      <c r="G127" s="50">
        <v>43.5</v>
      </c>
      <c r="H127" s="51">
        <v>1176</v>
      </c>
      <c r="I127" s="28">
        <f t="shared" si="3"/>
        <v>714</v>
      </c>
      <c r="J127" s="29">
        <v>462</v>
      </c>
      <c r="K127" s="30">
        <v>42226</v>
      </c>
      <c r="L127" s="30"/>
      <c r="M127" s="31" t="s">
        <v>24</v>
      </c>
      <c r="N127" s="32" t="s">
        <v>557</v>
      </c>
    </row>
    <row r="128" spans="1:14" ht="50.1" customHeight="1" thickBot="1">
      <c r="A128" s="20">
        <v>120</v>
      </c>
      <c r="B128" s="21" t="s">
        <v>558</v>
      </c>
      <c r="C128" s="22" t="s">
        <v>559</v>
      </c>
      <c r="D128" s="35" t="s">
        <v>547</v>
      </c>
      <c r="E128" s="48">
        <v>8</v>
      </c>
      <c r="F128" s="49" t="s">
        <v>560</v>
      </c>
      <c r="G128" s="50">
        <v>56.8</v>
      </c>
      <c r="H128" s="51">
        <v>1546.14</v>
      </c>
      <c r="I128" s="28">
        <f t="shared" si="3"/>
        <v>551.08000000000015</v>
      </c>
      <c r="J128" s="29">
        <v>995.06</v>
      </c>
      <c r="K128" s="30">
        <v>42226</v>
      </c>
      <c r="L128" s="30"/>
      <c r="M128" s="31" t="s">
        <v>24</v>
      </c>
      <c r="N128" s="32" t="s">
        <v>561</v>
      </c>
    </row>
    <row r="129" spans="1:14" ht="50.1" customHeight="1" thickBot="1">
      <c r="A129" s="20">
        <v>121</v>
      </c>
      <c r="B129" s="21" t="s">
        <v>562</v>
      </c>
      <c r="C129" s="22" t="s">
        <v>563</v>
      </c>
      <c r="D129" s="35" t="s">
        <v>564</v>
      </c>
      <c r="E129" s="48">
        <v>3</v>
      </c>
      <c r="F129" s="49" t="s">
        <v>565</v>
      </c>
      <c r="G129" s="50">
        <v>25.9</v>
      </c>
      <c r="H129" s="51">
        <v>11333</v>
      </c>
      <c r="I129" s="28">
        <f>SUM(H129-J129)</f>
        <v>11333</v>
      </c>
      <c r="J129" s="29">
        <v>0</v>
      </c>
      <c r="K129" s="30">
        <v>42226</v>
      </c>
      <c r="L129" s="30"/>
      <c r="M129" s="31" t="s">
        <v>24</v>
      </c>
      <c r="N129" s="32" t="s">
        <v>566</v>
      </c>
    </row>
    <row r="130" spans="1:14" ht="50.1" customHeight="1" thickBot="1">
      <c r="A130" s="20">
        <v>122</v>
      </c>
      <c r="B130" s="21" t="s">
        <v>567</v>
      </c>
      <c r="C130" s="22" t="s">
        <v>568</v>
      </c>
      <c r="D130" s="35" t="s">
        <v>564</v>
      </c>
      <c r="E130" s="48">
        <v>5</v>
      </c>
      <c r="F130" s="49" t="s">
        <v>569</v>
      </c>
      <c r="G130" s="50">
        <v>25.9</v>
      </c>
      <c r="H130" s="51">
        <v>17453</v>
      </c>
      <c r="I130" s="28">
        <f>SUM(H130-J130)</f>
        <v>17453</v>
      </c>
      <c r="J130" s="29">
        <v>0</v>
      </c>
      <c r="K130" s="30">
        <v>42226</v>
      </c>
      <c r="L130" s="30"/>
      <c r="M130" s="31" t="s">
        <v>24</v>
      </c>
      <c r="N130" s="32" t="s">
        <v>570</v>
      </c>
    </row>
    <row r="131" spans="1:14" ht="50.1" customHeight="1" thickBot="1">
      <c r="A131" s="20">
        <v>123</v>
      </c>
      <c r="B131" s="21" t="s">
        <v>571</v>
      </c>
      <c r="C131" s="22" t="s">
        <v>572</v>
      </c>
      <c r="D131" s="35" t="s">
        <v>573</v>
      </c>
      <c r="E131" s="48">
        <v>2</v>
      </c>
      <c r="F131" s="49" t="s">
        <v>574</v>
      </c>
      <c r="G131" s="50">
        <v>37</v>
      </c>
      <c r="H131" s="51">
        <v>19453</v>
      </c>
      <c r="I131" s="28">
        <f>SUM(H131-J131)</f>
        <v>19453</v>
      </c>
      <c r="J131" s="29">
        <v>0</v>
      </c>
      <c r="K131" s="30">
        <v>42226</v>
      </c>
      <c r="L131" s="30"/>
      <c r="M131" s="31" t="s">
        <v>24</v>
      </c>
      <c r="N131" s="32" t="s">
        <v>575</v>
      </c>
    </row>
    <row r="132" spans="1:14" ht="50.1" customHeight="1" thickBot="1">
      <c r="A132" s="20">
        <v>124</v>
      </c>
      <c r="B132" s="21" t="s">
        <v>576</v>
      </c>
      <c r="C132" s="22" t="s">
        <v>577</v>
      </c>
      <c r="D132" s="35" t="s">
        <v>573</v>
      </c>
      <c r="E132" s="48">
        <v>5</v>
      </c>
      <c r="F132" s="49" t="s">
        <v>578</v>
      </c>
      <c r="G132" s="50">
        <v>31.5</v>
      </c>
      <c r="H132" s="51">
        <v>19449</v>
      </c>
      <c r="I132" s="28">
        <f>SUM(H132-J132)</f>
        <v>19449</v>
      </c>
      <c r="J132" s="29">
        <v>0</v>
      </c>
      <c r="K132" s="30">
        <v>42226</v>
      </c>
      <c r="L132" s="30"/>
      <c r="M132" s="31" t="s">
        <v>24</v>
      </c>
      <c r="N132" s="32" t="s">
        <v>579</v>
      </c>
    </row>
    <row r="133" spans="1:14" ht="50.1" customHeight="1" thickBot="1">
      <c r="A133" s="20">
        <v>125</v>
      </c>
      <c r="B133" s="21" t="s">
        <v>580</v>
      </c>
      <c r="C133" s="22" t="s">
        <v>581</v>
      </c>
      <c r="D133" s="35" t="s">
        <v>582</v>
      </c>
      <c r="E133" s="48">
        <v>10</v>
      </c>
      <c r="F133" s="49" t="s">
        <v>583</v>
      </c>
      <c r="G133" s="50">
        <v>58.4</v>
      </c>
      <c r="H133" s="51">
        <v>173939</v>
      </c>
      <c r="I133" s="28">
        <f t="shared" si="3"/>
        <v>22532</v>
      </c>
      <c r="J133" s="29">
        <v>151407</v>
      </c>
      <c r="K133" s="30">
        <v>42226</v>
      </c>
      <c r="L133" s="30"/>
      <c r="M133" s="31" t="s">
        <v>24</v>
      </c>
      <c r="N133" s="32" t="s">
        <v>584</v>
      </c>
    </row>
    <row r="134" spans="1:14" ht="50.1" customHeight="1" thickBot="1">
      <c r="A134" s="20">
        <v>126</v>
      </c>
      <c r="B134" s="21" t="s">
        <v>585</v>
      </c>
      <c r="C134" s="22" t="s">
        <v>586</v>
      </c>
      <c r="D134" s="35" t="s">
        <v>587</v>
      </c>
      <c r="E134" s="48">
        <v>1</v>
      </c>
      <c r="F134" s="49" t="s">
        <v>588</v>
      </c>
      <c r="G134" s="50">
        <v>31.3</v>
      </c>
      <c r="H134" s="51">
        <v>18920</v>
      </c>
      <c r="I134" s="28">
        <f t="shared" si="3"/>
        <v>17501</v>
      </c>
      <c r="J134" s="29">
        <v>1419</v>
      </c>
      <c r="K134" s="30">
        <v>42226</v>
      </c>
      <c r="L134" s="30"/>
      <c r="M134" s="31" t="s">
        <v>24</v>
      </c>
      <c r="N134" s="32" t="s">
        <v>589</v>
      </c>
    </row>
    <row r="135" spans="1:14" ht="50.1" customHeight="1" thickBot="1">
      <c r="A135" s="20">
        <v>127</v>
      </c>
      <c r="B135" s="21" t="s">
        <v>590</v>
      </c>
      <c r="C135" s="22" t="s">
        <v>591</v>
      </c>
      <c r="D135" s="61" t="s">
        <v>592</v>
      </c>
      <c r="E135" s="62">
        <v>4</v>
      </c>
      <c r="F135" s="63" t="s">
        <v>593</v>
      </c>
      <c r="G135" s="52">
        <v>26</v>
      </c>
      <c r="H135" s="64">
        <v>25536</v>
      </c>
      <c r="I135" s="28">
        <f t="shared" si="3"/>
        <v>22599</v>
      </c>
      <c r="J135" s="29">
        <v>2937</v>
      </c>
      <c r="K135" s="30">
        <v>42226</v>
      </c>
      <c r="L135" s="30"/>
      <c r="M135" s="31" t="s">
        <v>24</v>
      </c>
      <c r="N135" s="32" t="s">
        <v>594</v>
      </c>
    </row>
    <row r="136" spans="1:14" ht="50.1" customHeight="1" thickBot="1">
      <c r="A136" s="20">
        <v>128</v>
      </c>
      <c r="B136" s="21" t="s">
        <v>595</v>
      </c>
      <c r="C136" s="22" t="s">
        <v>596</v>
      </c>
      <c r="D136" s="35" t="s">
        <v>597</v>
      </c>
      <c r="E136" s="48">
        <v>3</v>
      </c>
      <c r="F136" s="49" t="s">
        <v>598</v>
      </c>
      <c r="G136" s="50">
        <v>38.799999999999997</v>
      </c>
      <c r="H136" s="51">
        <v>41736</v>
      </c>
      <c r="I136" s="28">
        <f t="shared" si="3"/>
        <v>12625</v>
      </c>
      <c r="J136" s="29">
        <v>29111</v>
      </c>
      <c r="K136" s="30">
        <v>42226</v>
      </c>
      <c r="L136" s="30"/>
      <c r="M136" s="31" t="s">
        <v>24</v>
      </c>
      <c r="N136" s="32" t="s">
        <v>599</v>
      </c>
    </row>
    <row r="137" spans="1:14" ht="50.1" customHeight="1" thickBot="1">
      <c r="A137" s="20">
        <v>129</v>
      </c>
      <c r="B137" s="21" t="s">
        <v>600</v>
      </c>
      <c r="C137" s="22" t="s">
        <v>601</v>
      </c>
      <c r="D137" s="35" t="s">
        <v>602</v>
      </c>
      <c r="E137" s="48">
        <v>1</v>
      </c>
      <c r="F137" s="49" t="s">
        <v>603</v>
      </c>
      <c r="G137" s="50">
        <v>46.7</v>
      </c>
      <c r="H137" s="51">
        <v>54323</v>
      </c>
      <c r="I137" s="28">
        <f t="shared" si="3"/>
        <v>14260</v>
      </c>
      <c r="J137" s="29">
        <v>40063</v>
      </c>
      <c r="K137" s="30">
        <v>42226</v>
      </c>
      <c r="L137" s="30"/>
      <c r="M137" s="31" t="s">
        <v>24</v>
      </c>
      <c r="N137" s="32" t="s">
        <v>604</v>
      </c>
    </row>
    <row r="138" spans="1:14" ht="50.1" customHeight="1" thickBot="1">
      <c r="A138" s="20">
        <v>130</v>
      </c>
      <c r="B138" s="21" t="s">
        <v>605</v>
      </c>
      <c r="C138" s="22" t="s">
        <v>606</v>
      </c>
      <c r="D138" s="35" t="s">
        <v>607</v>
      </c>
      <c r="E138" s="48">
        <v>1</v>
      </c>
      <c r="F138" s="49" t="s">
        <v>608</v>
      </c>
      <c r="G138" s="50">
        <v>48.5</v>
      </c>
      <c r="H138" s="51">
        <v>77944</v>
      </c>
      <c r="I138" s="28">
        <f t="shared" si="3"/>
        <v>7776</v>
      </c>
      <c r="J138" s="29">
        <v>70168</v>
      </c>
      <c r="K138" s="30">
        <v>42226</v>
      </c>
      <c r="L138" s="30"/>
      <c r="M138" s="31" t="s">
        <v>24</v>
      </c>
      <c r="N138" s="32" t="s">
        <v>609</v>
      </c>
    </row>
    <row r="139" spans="1:14" ht="50.1" customHeight="1" thickBot="1">
      <c r="A139" s="20">
        <v>131</v>
      </c>
      <c r="B139" s="21" t="s">
        <v>610</v>
      </c>
      <c r="C139" s="22" t="s">
        <v>611</v>
      </c>
      <c r="D139" s="35" t="s">
        <v>612</v>
      </c>
      <c r="E139" s="48">
        <v>10</v>
      </c>
      <c r="F139" s="49" t="s">
        <v>613</v>
      </c>
      <c r="G139" s="50">
        <v>45.2</v>
      </c>
      <c r="H139" s="51">
        <v>35000</v>
      </c>
      <c r="I139" s="28">
        <f t="shared" si="3"/>
        <v>13280</v>
      </c>
      <c r="J139" s="29">
        <v>21720</v>
      </c>
      <c r="K139" s="30">
        <v>42226</v>
      </c>
      <c r="L139" s="30"/>
      <c r="M139" s="31" t="s">
        <v>24</v>
      </c>
      <c r="N139" s="32" t="s">
        <v>614</v>
      </c>
    </row>
    <row r="140" spans="1:14" ht="50.1" customHeight="1" thickBot="1">
      <c r="A140" s="20">
        <v>132</v>
      </c>
      <c r="B140" s="21" t="s">
        <v>615</v>
      </c>
      <c r="C140" s="22" t="s">
        <v>616</v>
      </c>
      <c r="D140" s="35" t="s">
        <v>617</v>
      </c>
      <c r="E140" s="48">
        <v>1</v>
      </c>
      <c r="F140" s="49" t="s">
        <v>618</v>
      </c>
      <c r="G140" s="50">
        <v>53.6</v>
      </c>
      <c r="H140" s="51">
        <v>273000</v>
      </c>
      <c r="I140" s="28">
        <f t="shared" si="3"/>
        <v>49000</v>
      </c>
      <c r="J140" s="29">
        <v>224000</v>
      </c>
      <c r="K140" s="30">
        <v>42222</v>
      </c>
      <c r="L140" s="30"/>
      <c r="M140" s="31" t="s">
        <v>24</v>
      </c>
      <c r="N140" s="32" t="s">
        <v>619</v>
      </c>
    </row>
    <row r="141" spans="1:14" ht="50.1" customHeight="1" thickBot="1">
      <c r="A141" s="20">
        <v>133</v>
      </c>
      <c r="B141" s="21" t="s">
        <v>620</v>
      </c>
      <c r="C141" s="22" t="s">
        <v>621</v>
      </c>
      <c r="D141" s="35" t="s">
        <v>617</v>
      </c>
      <c r="E141" s="48">
        <v>2</v>
      </c>
      <c r="F141" s="49" t="s">
        <v>622</v>
      </c>
      <c r="G141" s="50">
        <v>53.7</v>
      </c>
      <c r="H141" s="51">
        <v>273000</v>
      </c>
      <c r="I141" s="28">
        <f t="shared" si="3"/>
        <v>49000</v>
      </c>
      <c r="J141" s="29">
        <v>224000</v>
      </c>
      <c r="K141" s="30">
        <v>42222</v>
      </c>
      <c r="L141" s="30"/>
      <c r="M141" s="31" t="s">
        <v>24</v>
      </c>
      <c r="N141" s="32" t="s">
        <v>623</v>
      </c>
    </row>
    <row r="142" spans="1:14" ht="50.1" customHeight="1" thickBot="1">
      <c r="A142" s="20">
        <v>134</v>
      </c>
      <c r="B142" s="21" t="s">
        <v>624</v>
      </c>
      <c r="C142" s="22" t="s">
        <v>625</v>
      </c>
      <c r="D142" s="35" t="s">
        <v>617</v>
      </c>
      <c r="E142" s="48">
        <v>4</v>
      </c>
      <c r="F142" s="49" t="s">
        <v>626</v>
      </c>
      <c r="G142" s="50">
        <v>48.6</v>
      </c>
      <c r="H142" s="51">
        <v>228000</v>
      </c>
      <c r="I142" s="28">
        <f t="shared" si="3"/>
        <v>91500</v>
      </c>
      <c r="J142" s="29">
        <v>136500</v>
      </c>
      <c r="K142" s="30">
        <v>42222</v>
      </c>
      <c r="L142" s="30"/>
      <c r="M142" s="31" t="s">
        <v>24</v>
      </c>
      <c r="N142" s="32" t="s">
        <v>627</v>
      </c>
    </row>
    <row r="143" spans="1:14" ht="50.1" customHeight="1" thickBot="1">
      <c r="A143" s="20">
        <v>135</v>
      </c>
      <c r="B143" s="21" t="s">
        <v>628</v>
      </c>
      <c r="C143" s="22" t="s">
        <v>629</v>
      </c>
      <c r="D143" s="35" t="s">
        <v>630</v>
      </c>
      <c r="E143" s="48">
        <v>2</v>
      </c>
      <c r="F143" s="49" t="s">
        <v>631</v>
      </c>
      <c r="G143" s="50">
        <v>54.5</v>
      </c>
      <c r="H143" s="51">
        <v>146000</v>
      </c>
      <c r="I143" s="28">
        <f t="shared" si="3"/>
        <v>146000</v>
      </c>
      <c r="J143" s="29">
        <v>0</v>
      </c>
      <c r="K143" s="30">
        <v>42222</v>
      </c>
      <c r="L143" s="30"/>
      <c r="M143" s="31" t="s">
        <v>24</v>
      </c>
      <c r="N143" s="32" t="s">
        <v>632</v>
      </c>
    </row>
    <row r="144" spans="1:14" ht="50.1" customHeight="1" thickBot="1">
      <c r="A144" s="20">
        <v>136</v>
      </c>
      <c r="B144" s="21" t="s">
        <v>633</v>
      </c>
      <c r="C144" s="22" t="s">
        <v>634</v>
      </c>
      <c r="D144" s="35" t="s">
        <v>635</v>
      </c>
      <c r="E144" s="48">
        <v>1</v>
      </c>
      <c r="F144" s="49" t="s">
        <v>636</v>
      </c>
      <c r="G144" s="50">
        <v>36.9</v>
      </c>
      <c r="H144" s="51">
        <v>134000</v>
      </c>
      <c r="I144" s="28">
        <f t="shared" si="3"/>
        <v>76500</v>
      </c>
      <c r="J144" s="29">
        <v>57500</v>
      </c>
      <c r="K144" s="30">
        <v>42222</v>
      </c>
      <c r="L144" s="30"/>
      <c r="M144" s="31" t="s">
        <v>24</v>
      </c>
      <c r="N144" s="32" t="s">
        <v>637</v>
      </c>
    </row>
    <row r="145" spans="1:14" ht="50.1" customHeight="1" thickBot="1">
      <c r="A145" s="20">
        <v>137</v>
      </c>
      <c r="B145" s="21" t="s">
        <v>638</v>
      </c>
      <c r="C145" s="22" t="s">
        <v>639</v>
      </c>
      <c r="D145" s="35" t="s">
        <v>640</v>
      </c>
      <c r="E145" s="48">
        <v>2</v>
      </c>
      <c r="F145" s="49" t="s">
        <v>641</v>
      </c>
      <c r="G145" s="50">
        <v>65</v>
      </c>
      <c r="H145" s="51">
        <v>435000</v>
      </c>
      <c r="I145" s="28">
        <f t="shared" si="3"/>
        <v>211000</v>
      </c>
      <c r="J145" s="29">
        <v>224000</v>
      </c>
      <c r="K145" s="30">
        <v>42222</v>
      </c>
      <c r="L145" s="30"/>
      <c r="M145" s="31" t="s">
        <v>24</v>
      </c>
      <c r="N145" s="32" t="s">
        <v>642</v>
      </c>
    </row>
    <row r="146" spans="1:14" ht="50.1" customHeight="1" thickBot="1">
      <c r="A146" s="20">
        <v>138</v>
      </c>
      <c r="B146" s="21" t="s">
        <v>643</v>
      </c>
      <c r="C146" s="22" t="s">
        <v>644</v>
      </c>
      <c r="D146" s="35" t="s">
        <v>645</v>
      </c>
      <c r="E146" s="48">
        <v>1</v>
      </c>
      <c r="F146" s="49" t="s">
        <v>646</v>
      </c>
      <c r="G146" s="50">
        <v>49.1</v>
      </c>
      <c r="H146" s="51">
        <v>606000</v>
      </c>
      <c r="I146" s="28">
        <f t="shared" si="3"/>
        <v>606000</v>
      </c>
      <c r="J146" s="29">
        <v>0</v>
      </c>
      <c r="K146" s="30">
        <v>42222</v>
      </c>
      <c r="L146" s="30"/>
      <c r="M146" s="31" t="s">
        <v>24</v>
      </c>
      <c r="N146" s="32" t="s">
        <v>647</v>
      </c>
    </row>
    <row r="147" spans="1:14" ht="50.1" customHeight="1" thickBot="1">
      <c r="A147" s="20">
        <v>139</v>
      </c>
      <c r="B147" s="21" t="s">
        <v>648</v>
      </c>
      <c r="C147" s="22" t="s">
        <v>649</v>
      </c>
      <c r="D147" s="35" t="s">
        <v>650</v>
      </c>
      <c r="E147" s="48">
        <v>1</v>
      </c>
      <c r="F147" s="49" t="s">
        <v>651</v>
      </c>
      <c r="G147" s="50">
        <v>12.8</v>
      </c>
      <c r="H147" s="51">
        <v>952000</v>
      </c>
      <c r="I147" s="28">
        <f t="shared" si="3"/>
        <v>952000</v>
      </c>
      <c r="J147" s="29">
        <v>0</v>
      </c>
      <c r="K147" s="30">
        <v>42222</v>
      </c>
      <c r="L147" s="30"/>
      <c r="M147" s="31" t="s">
        <v>24</v>
      </c>
      <c r="N147" s="32" t="s">
        <v>652</v>
      </c>
    </row>
    <row r="148" spans="1:14" ht="50.1" customHeight="1" thickBot="1">
      <c r="A148" s="20">
        <v>140</v>
      </c>
      <c r="B148" s="21" t="s">
        <v>653</v>
      </c>
      <c r="C148" s="22" t="s">
        <v>654</v>
      </c>
      <c r="D148" s="35" t="s">
        <v>655</v>
      </c>
      <c r="E148" s="48"/>
      <c r="F148" s="49" t="s">
        <v>656</v>
      </c>
      <c r="G148" s="50">
        <v>929.1</v>
      </c>
      <c r="H148" s="51">
        <v>1027663</v>
      </c>
      <c r="I148" s="28">
        <f t="shared" si="3"/>
        <v>411065</v>
      </c>
      <c r="J148" s="29">
        <v>616598</v>
      </c>
      <c r="K148" s="30">
        <v>40968</v>
      </c>
      <c r="L148" s="30"/>
      <c r="M148" s="31" t="s">
        <v>24</v>
      </c>
      <c r="N148" s="32" t="s">
        <v>657</v>
      </c>
    </row>
    <row r="149" spans="1:14" ht="50.1" customHeight="1" thickBot="1">
      <c r="A149" s="20">
        <v>141</v>
      </c>
      <c r="B149" s="65" t="s">
        <v>658</v>
      </c>
      <c r="C149" s="22" t="s">
        <v>659</v>
      </c>
      <c r="D149" s="35" t="s">
        <v>660</v>
      </c>
      <c r="E149" s="48"/>
      <c r="F149" s="49" t="s">
        <v>661</v>
      </c>
      <c r="G149" s="50">
        <v>920</v>
      </c>
      <c r="H149" s="51">
        <v>380571.44</v>
      </c>
      <c r="I149" s="28">
        <f t="shared" si="3"/>
        <v>125260.01999999999</v>
      </c>
      <c r="J149" s="29">
        <v>255311.42</v>
      </c>
      <c r="K149" s="30">
        <v>42052</v>
      </c>
      <c r="L149" s="30"/>
      <c r="M149" s="31" t="s">
        <v>24</v>
      </c>
      <c r="N149" s="32" t="s">
        <v>662</v>
      </c>
    </row>
    <row r="150" spans="1:14" ht="50.1" customHeight="1" thickBot="1">
      <c r="A150" s="66">
        <v>142</v>
      </c>
      <c r="B150" s="67" t="s">
        <v>663</v>
      </c>
      <c r="C150" s="68" t="s">
        <v>664</v>
      </c>
      <c r="D150" s="61" t="s">
        <v>665</v>
      </c>
      <c r="E150" s="61"/>
      <c r="F150" s="49" t="s">
        <v>666</v>
      </c>
      <c r="G150" s="50">
        <v>935</v>
      </c>
      <c r="H150" s="51">
        <v>307486.96000000002</v>
      </c>
      <c r="I150" s="46">
        <f t="shared" si="3"/>
        <v>129303.47000000003</v>
      </c>
      <c r="J150" s="69">
        <v>178183.49</v>
      </c>
      <c r="K150" s="70">
        <v>42052</v>
      </c>
      <c r="L150" s="70"/>
      <c r="M150" s="71" t="s">
        <v>24</v>
      </c>
      <c r="N150" s="72" t="s">
        <v>667</v>
      </c>
    </row>
    <row r="151" spans="1:14" ht="16.5" thickBot="1">
      <c r="A151" s="73"/>
      <c r="B151" s="74"/>
      <c r="C151" s="165" t="s">
        <v>668</v>
      </c>
      <c r="D151" s="165"/>
      <c r="E151" s="165"/>
      <c r="F151" s="75"/>
      <c r="G151" s="76">
        <f>SUM(G9:G150)</f>
        <v>8956.1</v>
      </c>
      <c r="H151" s="77">
        <f>SUM(H9:H150)</f>
        <v>11491862.360000001</v>
      </c>
      <c r="I151" s="78">
        <f t="shared" si="3"/>
        <v>4415881.5600000015</v>
      </c>
      <c r="J151" s="78">
        <f>SUM(J9:J150)</f>
        <v>7075980.7999999998</v>
      </c>
      <c r="K151" s="78"/>
      <c r="L151" s="78"/>
      <c r="M151" s="79"/>
      <c r="N151" s="78"/>
    </row>
    <row r="154" spans="1:14" ht="15.75">
      <c r="D154" s="80"/>
      <c r="E154" s="80"/>
      <c r="F154" s="80"/>
      <c r="G154" s="80"/>
    </row>
    <row r="155" spans="1:14" ht="15.75">
      <c r="D155" s="81" t="s">
        <v>669</v>
      </c>
      <c r="E155" s="81"/>
      <c r="F155" s="81"/>
      <c r="G155" s="81"/>
      <c r="H155" s="82"/>
      <c r="I155" s="82"/>
      <c r="J155" s="82"/>
      <c r="K155" s="83" t="s">
        <v>670</v>
      </c>
    </row>
    <row r="156" spans="1:14" ht="15.75">
      <c r="D156" s="81"/>
      <c r="E156" s="81"/>
      <c r="F156" s="81"/>
      <c r="G156" s="81"/>
      <c r="H156" s="82"/>
      <c r="I156" s="82"/>
      <c r="J156" s="82"/>
      <c r="K156" s="83"/>
    </row>
    <row r="157" spans="1:14" ht="15.75">
      <c r="D157" s="81" t="s">
        <v>671</v>
      </c>
      <c r="E157" s="81"/>
      <c r="F157" s="81"/>
      <c r="G157" s="81"/>
      <c r="H157" s="82"/>
      <c r="I157" s="82"/>
      <c r="J157" s="82"/>
      <c r="K157" s="83" t="s">
        <v>672</v>
      </c>
    </row>
  </sheetData>
  <mergeCells count="17">
    <mergeCell ref="M6:M7"/>
    <mergeCell ref="N6:N7"/>
    <mergeCell ref="C151:E151"/>
    <mergeCell ref="L5:N5"/>
    <mergeCell ref="C5:I5"/>
    <mergeCell ref="A3:L3"/>
    <mergeCell ref="E4:F4"/>
    <mergeCell ref="A6:A8"/>
    <mergeCell ref="B6:B7"/>
    <mergeCell ref="C6:C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9" scale="43" fitToHeight="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4"/>
  <sheetViews>
    <sheetView workbookViewId="0">
      <selection activeCell="B17" sqref="B17"/>
    </sheetView>
  </sheetViews>
  <sheetFormatPr defaultRowHeight="15"/>
  <cols>
    <col min="1" max="1" width="22.85546875" customWidth="1"/>
    <col min="2" max="2" width="18.42578125" customWidth="1"/>
    <col min="3" max="3" width="16.7109375" customWidth="1"/>
    <col min="4" max="4" width="22.28515625" customWidth="1"/>
    <col min="5" max="5" width="22.42578125" customWidth="1"/>
    <col min="6" max="6" width="22.5703125" customWidth="1"/>
    <col min="7" max="8" width="17.5703125" customWidth="1"/>
  </cols>
  <sheetData>
    <row r="2" spans="1:8">
      <c r="C2" s="180" t="s">
        <v>708</v>
      </c>
      <c r="D2" s="181"/>
      <c r="E2" s="181"/>
      <c r="F2" s="181"/>
      <c r="G2" s="107"/>
      <c r="H2" s="107"/>
    </row>
    <row r="3" spans="1:8">
      <c r="C3" s="180" t="s">
        <v>848</v>
      </c>
      <c r="D3" s="181"/>
      <c r="E3" s="181"/>
      <c r="F3" s="181"/>
      <c r="G3" s="107"/>
      <c r="H3" s="107"/>
    </row>
    <row r="4" spans="1:8">
      <c r="C4" s="108"/>
      <c r="D4" s="109"/>
      <c r="E4" s="109"/>
      <c r="F4" s="109"/>
      <c r="G4" s="107"/>
      <c r="H4" s="107"/>
    </row>
    <row r="5" spans="1:8" ht="15.75">
      <c r="C5" s="108"/>
      <c r="D5" s="182"/>
      <c r="E5" s="183"/>
      <c r="F5" s="109"/>
      <c r="G5" s="107"/>
      <c r="H5" s="107"/>
    </row>
    <row r="6" spans="1:8" ht="15.75" thickBot="1">
      <c r="C6" s="108"/>
      <c r="D6" s="109"/>
      <c r="E6" s="109"/>
      <c r="F6" s="109"/>
      <c r="G6" s="107"/>
      <c r="H6" s="107"/>
    </row>
    <row r="7" spans="1:8" s="121" customFormat="1" ht="57">
      <c r="A7" s="177" t="s">
        <v>2</v>
      </c>
      <c r="B7" s="135" t="s">
        <v>3</v>
      </c>
      <c r="C7" s="135"/>
      <c r="D7" s="135"/>
      <c r="E7" s="135" t="s">
        <v>710</v>
      </c>
      <c r="F7" s="135" t="s">
        <v>711</v>
      </c>
      <c r="G7" s="135" t="s">
        <v>9</v>
      </c>
      <c r="H7" s="170" t="s">
        <v>712</v>
      </c>
    </row>
    <row r="8" spans="1:8" s="121" customFormat="1" ht="28.5">
      <c r="A8" s="178"/>
      <c r="B8" s="136"/>
      <c r="C8" s="136" t="s">
        <v>673</v>
      </c>
      <c r="D8" s="136" t="s">
        <v>674</v>
      </c>
      <c r="E8" s="136" t="s">
        <v>713</v>
      </c>
      <c r="F8" s="136" t="s">
        <v>714</v>
      </c>
      <c r="G8" s="136"/>
      <c r="H8" s="171"/>
    </row>
    <row r="9" spans="1:8" s="121" customFormat="1" ht="15.75" thickBot="1">
      <c r="A9" s="179"/>
      <c r="B9" s="110"/>
      <c r="C9" s="110"/>
      <c r="D9" s="111"/>
      <c r="E9" s="111" t="s">
        <v>715</v>
      </c>
      <c r="F9" s="111" t="s">
        <v>847</v>
      </c>
      <c r="G9" s="111"/>
      <c r="H9" s="172"/>
    </row>
    <row r="10" spans="1:8" ht="30" customHeight="1" thickBot="1">
      <c r="A10" s="112" t="s">
        <v>716</v>
      </c>
      <c r="B10" s="86" t="s">
        <v>717</v>
      </c>
      <c r="C10" s="113" t="s">
        <v>718</v>
      </c>
      <c r="D10" s="113" t="s">
        <v>719</v>
      </c>
      <c r="E10" s="113" t="s">
        <v>720</v>
      </c>
      <c r="F10" s="114">
        <v>47748</v>
      </c>
      <c r="G10" s="114">
        <f>SUM(F10-H10)</f>
        <v>23635.22</v>
      </c>
      <c r="H10" s="114">
        <v>24112.78</v>
      </c>
    </row>
    <row r="11" spans="1:8" ht="30" customHeight="1" thickBot="1">
      <c r="A11" s="112" t="s">
        <v>721</v>
      </c>
      <c r="B11" s="86" t="s">
        <v>722</v>
      </c>
      <c r="C11" s="113" t="s">
        <v>723</v>
      </c>
      <c r="D11" s="113" t="s">
        <v>724</v>
      </c>
      <c r="E11" s="113">
        <v>4.2699999999999996</v>
      </c>
      <c r="F11" s="114">
        <v>86780</v>
      </c>
      <c r="G11" s="114">
        <f t="shared" ref="G11:G30" si="0">SUM(F11-H11)</f>
        <v>0</v>
      </c>
      <c r="H11" s="114">
        <v>86780</v>
      </c>
    </row>
    <row r="12" spans="1:8" ht="30" customHeight="1" thickBot="1">
      <c r="A12" s="112" t="s">
        <v>725</v>
      </c>
      <c r="B12" s="86" t="s">
        <v>726</v>
      </c>
      <c r="C12" s="113" t="s">
        <v>723</v>
      </c>
      <c r="D12" s="113" t="s">
        <v>727</v>
      </c>
      <c r="E12" s="113">
        <v>5.9</v>
      </c>
      <c r="F12" s="114">
        <v>25495</v>
      </c>
      <c r="G12" s="114">
        <f t="shared" si="0"/>
        <v>8178</v>
      </c>
      <c r="H12" s="114">
        <v>17317</v>
      </c>
    </row>
    <row r="13" spans="1:8" ht="30" customHeight="1" thickBot="1">
      <c r="A13" s="112" t="s">
        <v>728</v>
      </c>
      <c r="B13" s="86" t="s">
        <v>729</v>
      </c>
      <c r="C13" s="113" t="s">
        <v>723</v>
      </c>
      <c r="D13" s="113" t="s">
        <v>730</v>
      </c>
      <c r="E13" s="113">
        <v>2.6</v>
      </c>
      <c r="F13" s="114">
        <v>63908</v>
      </c>
      <c r="G13" s="114">
        <f t="shared" si="0"/>
        <v>9586</v>
      </c>
      <c r="H13" s="114">
        <v>54322</v>
      </c>
    </row>
    <row r="14" spans="1:8" ht="30" customHeight="1" thickBot="1">
      <c r="A14" s="112" t="s">
        <v>731</v>
      </c>
      <c r="B14" s="86" t="s">
        <v>732</v>
      </c>
      <c r="C14" s="113" t="s">
        <v>723</v>
      </c>
      <c r="D14" s="113" t="s">
        <v>719</v>
      </c>
      <c r="E14" s="111">
        <v>2.5</v>
      </c>
      <c r="F14" s="114">
        <v>158339</v>
      </c>
      <c r="G14" s="114">
        <f t="shared" si="0"/>
        <v>97378.08</v>
      </c>
      <c r="H14" s="114">
        <v>60960.92</v>
      </c>
    </row>
    <row r="15" spans="1:8" ht="30" customHeight="1" thickBot="1">
      <c r="A15" s="112" t="s">
        <v>733</v>
      </c>
      <c r="B15" s="86" t="s">
        <v>734</v>
      </c>
      <c r="C15" s="113" t="s">
        <v>723</v>
      </c>
      <c r="D15" s="113" t="s">
        <v>682</v>
      </c>
      <c r="E15" s="113">
        <v>3</v>
      </c>
      <c r="F15" s="114">
        <v>156915</v>
      </c>
      <c r="G15" s="114">
        <f t="shared" si="0"/>
        <v>34922.869999999995</v>
      </c>
      <c r="H15" s="114">
        <v>121992.13</v>
      </c>
    </row>
    <row r="16" spans="1:8" ht="30" customHeight="1" thickBot="1">
      <c r="A16" s="112" t="s">
        <v>735</v>
      </c>
      <c r="B16" s="86" t="s">
        <v>736</v>
      </c>
      <c r="C16" s="113" t="s">
        <v>737</v>
      </c>
      <c r="D16" s="113" t="s">
        <v>682</v>
      </c>
      <c r="E16" s="113">
        <v>0</v>
      </c>
      <c r="F16" s="114">
        <v>10368</v>
      </c>
      <c r="G16" s="114">
        <f t="shared" si="0"/>
        <v>4588</v>
      </c>
      <c r="H16" s="114">
        <v>5780</v>
      </c>
    </row>
    <row r="17" spans="1:9" ht="30" customHeight="1" thickBot="1">
      <c r="A17" s="112" t="s">
        <v>738</v>
      </c>
      <c r="B17" s="86" t="s">
        <v>739</v>
      </c>
      <c r="C17" s="115" t="s">
        <v>723</v>
      </c>
      <c r="D17" s="115" t="s">
        <v>695</v>
      </c>
      <c r="E17" s="115">
        <v>1.8</v>
      </c>
      <c r="F17" s="116">
        <v>171197.97</v>
      </c>
      <c r="G17" s="114">
        <f t="shared" si="0"/>
        <v>121550.52</v>
      </c>
      <c r="H17" s="116">
        <v>49647.45</v>
      </c>
    </row>
    <row r="18" spans="1:9" ht="30" customHeight="1" thickBot="1">
      <c r="A18" s="117"/>
      <c r="B18" s="173" t="s">
        <v>740</v>
      </c>
      <c r="C18" s="174"/>
      <c r="D18" s="174"/>
      <c r="E18" s="134">
        <f>SUM(E10:E17)</f>
        <v>20.07</v>
      </c>
      <c r="F18" s="118">
        <f>SUM(F10:F17)</f>
        <v>720750.97</v>
      </c>
      <c r="G18" s="119">
        <f t="shared" si="0"/>
        <v>299838.68999999994</v>
      </c>
      <c r="H18" s="118">
        <f>SUM(H10:H17)</f>
        <v>420912.28</v>
      </c>
    </row>
    <row r="19" spans="1:9" ht="30.75" thickBot="1">
      <c r="A19" s="112" t="s">
        <v>849</v>
      </c>
      <c r="B19" s="86" t="s">
        <v>831</v>
      </c>
      <c r="C19" s="137" t="s">
        <v>832</v>
      </c>
      <c r="D19" s="137" t="s">
        <v>724</v>
      </c>
      <c r="E19" s="137">
        <v>6.5</v>
      </c>
      <c r="F19" s="138">
        <v>0</v>
      </c>
      <c r="G19" s="114">
        <f t="shared" si="0"/>
        <v>0</v>
      </c>
      <c r="H19" s="138">
        <v>0</v>
      </c>
    </row>
    <row r="20" spans="1:9" ht="30.75" thickBot="1">
      <c r="A20" s="112" t="s">
        <v>850</v>
      </c>
      <c r="B20" s="86" t="s">
        <v>833</v>
      </c>
      <c r="C20" s="113" t="s">
        <v>834</v>
      </c>
      <c r="D20" s="113" t="s">
        <v>835</v>
      </c>
      <c r="E20" s="113">
        <v>1.5</v>
      </c>
      <c r="F20" s="114">
        <v>0</v>
      </c>
      <c r="G20" s="114">
        <f t="shared" si="0"/>
        <v>0</v>
      </c>
      <c r="H20" s="114">
        <v>0</v>
      </c>
    </row>
    <row r="21" spans="1:9" ht="30.75" thickBot="1">
      <c r="A21" s="112" t="s">
        <v>851</v>
      </c>
      <c r="B21" s="86" t="s">
        <v>836</v>
      </c>
      <c r="C21" s="113" t="s">
        <v>834</v>
      </c>
      <c r="D21" s="113" t="s">
        <v>727</v>
      </c>
      <c r="E21" s="113">
        <v>21.4</v>
      </c>
      <c r="F21" s="114">
        <v>0</v>
      </c>
      <c r="G21" s="114">
        <f t="shared" si="0"/>
        <v>0</v>
      </c>
      <c r="H21" s="114">
        <v>0</v>
      </c>
    </row>
    <row r="22" spans="1:9" ht="30.75" thickBot="1">
      <c r="A22" s="112" t="s">
        <v>852</v>
      </c>
      <c r="B22" s="86" t="s">
        <v>837</v>
      </c>
      <c r="C22" s="113" t="s">
        <v>834</v>
      </c>
      <c r="D22" s="113" t="s">
        <v>699</v>
      </c>
      <c r="E22" s="113">
        <v>3.6</v>
      </c>
      <c r="F22" s="114">
        <v>336474</v>
      </c>
      <c r="G22" s="114">
        <f t="shared" si="0"/>
        <v>286003</v>
      </c>
      <c r="H22" s="114">
        <v>50471</v>
      </c>
    </row>
    <row r="23" spans="1:9" ht="30.75" thickBot="1">
      <c r="A23" s="112" t="s">
        <v>853</v>
      </c>
      <c r="B23" s="86" t="s">
        <v>838</v>
      </c>
      <c r="C23" s="113" t="s">
        <v>834</v>
      </c>
      <c r="D23" s="113" t="s">
        <v>719</v>
      </c>
      <c r="E23" s="113">
        <v>1</v>
      </c>
      <c r="F23" s="114">
        <v>0</v>
      </c>
      <c r="G23" s="114">
        <f t="shared" si="0"/>
        <v>0</v>
      </c>
      <c r="H23" s="114">
        <v>0</v>
      </c>
    </row>
    <row r="24" spans="1:9" ht="30.75" thickBot="1">
      <c r="A24" s="112" t="s">
        <v>854</v>
      </c>
      <c r="B24" s="86" t="s">
        <v>839</v>
      </c>
      <c r="C24" s="113" t="s">
        <v>834</v>
      </c>
      <c r="D24" s="113" t="s">
        <v>719</v>
      </c>
      <c r="E24" s="113">
        <v>11.1</v>
      </c>
      <c r="F24" s="114">
        <v>1221000</v>
      </c>
      <c r="G24" s="114">
        <f t="shared" si="0"/>
        <v>876386</v>
      </c>
      <c r="H24" s="114">
        <v>344614</v>
      </c>
    </row>
    <row r="25" spans="1:9" ht="30.75" thickBot="1">
      <c r="A25" s="112" t="s">
        <v>855</v>
      </c>
      <c r="B25" s="86" t="s">
        <v>840</v>
      </c>
      <c r="C25" s="113" t="s">
        <v>834</v>
      </c>
      <c r="D25" s="113" t="s">
        <v>682</v>
      </c>
      <c r="E25" s="113">
        <v>5.7</v>
      </c>
      <c r="F25" s="114">
        <v>0</v>
      </c>
      <c r="G25" s="114">
        <f t="shared" si="0"/>
        <v>0</v>
      </c>
      <c r="H25" s="114">
        <v>0</v>
      </c>
    </row>
    <row r="26" spans="1:9" ht="30.75" thickBot="1">
      <c r="A26" s="112" t="s">
        <v>856</v>
      </c>
      <c r="B26" s="86" t="s">
        <v>841</v>
      </c>
      <c r="C26" s="113" t="s">
        <v>832</v>
      </c>
      <c r="D26" s="113" t="s">
        <v>842</v>
      </c>
      <c r="E26" s="113">
        <v>6.8</v>
      </c>
      <c r="F26" s="114">
        <v>0</v>
      </c>
      <c r="G26" s="114">
        <f t="shared" si="0"/>
        <v>0</v>
      </c>
      <c r="H26" s="114">
        <v>0</v>
      </c>
    </row>
    <row r="27" spans="1:9" ht="30.75" thickBot="1">
      <c r="A27" s="112" t="s">
        <v>857</v>
      </c>
      <c r="B27" s="86" t="s">
        <v>843</v>
      </c>
      <c r="C27" s="113" t="s">
        <v>832</v>
      </c>
      <c r="D27" s="113" t="s">
        <v>842</v>
      </c>
      <c r="E27" s="113">
        <v>3.8</v>
      </c>
      <c r="F27" s="114">
        <v>537700</v>
      </c>
      <c r="G27" s="114">
        <f t="shared" si="0"/>
        <v>239929</v>
      </c>
      <c r="H27" s="114">
        <v>297771</v>
      </c>
    </row>
    <row r="28" spans="1:9" ht="30.75" thickBot="1">
      <c r="A28" s="112" t="s">
        <v>858</v>
      </c>
      <c r="B28" s="86" t="s">
        <v>844</v>
      </c>
      <c r="C28" s="113" t="s">
        <v>832</v>
      </c>
      <c r="D28" s="113" t="s">
        <v>695</v>
      </c>
      <c r="E28" s="113">
        <v>3.6</v>
      </c>
      <c r="F28" s="114">
        <v>387986.89</v>
      </c>
      <c r="G28" s="114">
        <f t="shared" si="0"/>
        <v>148986</v>
      </c>
      <c r="H28" s="114">
        <v>239000.89</v>
      </c>
    </row>
    <row r="29" spans="1:9" ht="30.75" thickBot="1">
      <c r="A29" s="112" t="s">
        <v>859</v>
      </c>
      <c r="B29" s="86" t="s">
        <v>845</v>
      </c>
      <c r="C29" s="113" t="s">
        <v>832</v>
      </c>
      <c r="D29" s="139" t="s">
        <v>846</v>
      </c>
      <c r="E29" s="140">
        <v>0.05</v>
      </c>
      <c r="F29" s="140">
        <v>0</v>
      </c>
      <c r="G29" s="114">
        <f t="shared" si="0"/>
        <v>0</v>
      </c>
      <c r="H29" s="140">
        <v>0</v>
      </c>
    </row>
    <row r="30" spans="1:9" ht="15.75" thickBot="1">
      <c r="A30" s="117"/>
      <c r="B30" s="175" t="s">
        <v>740</v>
      </c>
      <c r="C30" s="175"/>
      <c r="D30" s="176"/>
      <c r="E30" s="141">
        <f>SUM(E19:E29)</f>
        <v>65.05</v>
      </c>
      <c r="F30" s="119">
        <f>SUM(F19:F29)</f>
        <v>2483160.89</v>
      </c>
      <c r="G30" s="119">
        <f t="shared" si="0"/>
        <v>1551304</v>
      </c>
      <c r="H30" s="119">
        <f>SUM(H19:H29)</f>
        <v>931856.89</v>
      </c>
    </row>
    <row r="32" spans="1:9" ht="15.75">
      <c r="B32" s="81" t="s">
        <v>669</v>
      </c>
      <c r="C32" s="81"/>
      <c r="D32" s="81"/>
      <c r="E32" s="81"/>
      <c r="F32" s="82"/>
      <c r="G32" s="82"/>
      <c r="H32" s="82"/>
      <c r="I32" s="83" t="s">
        <v>670</v>
      </c>
    </row>
    <row r="33" spans="2:9" ht="15.75">
      <c r="B33" s="81"/>
      <c r="C33" s="81"/>
      <c r="D33" s="81"/>
      <c r="E33" s="81"/>
      <c r="F33" s="82"/>
      <c r="G33" s="82"/>
      <c r="H33" s="82"/>
      <c r="I33" s="83"/>
    </row>
    <row r="34" spans="2:9" ht="15.75">
      <c r="B34" s="81" t="s">
        <v>671</v>
      </c>
      <c r="C34" s="81"/>
      <c r="D34" s="81"/>
      <c r="E34" s="81"/>
      <c r="F34" s="82"/>
      <c r="G34" s="82"/>
      <c r="H34" s="82"/>
      <c r="I34" s="83" t="s">
        <v>672</v>
      </c>
    </row>
  </sheetData>
  <mergeCells count="7">
    <mergeCell ref="H7:H9"/>
    <mergeCell ref="B18:D18"/>
    <mergeCell ref="B30:D30"/>
    <mergeCell ref="A7:A9"/>
    <mergeCell ref="C2:F2"/>
    <mergeCell ref="C3:F3"/>
    <mergeCell ref="D5:E5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1"/>
  <sheetViews>
    <sheetView workbookViewId="0">
      <selection activeCell="G9" sqref="G9"/>
    </sheetView>
  </sheetViews>
  <sheetFormatPr defaultRowHeight="15"/>
  <cols>
    <col min="1" max="1" width="17.7109375" customWidth="1"/>
    <col min="2" max="2" width="12.7109375" customWidth="1"/>
    <col min="3" max="3" width="28.28515625" customWidth="1"/>
    <col min="4" max="4" width="23.28515625" customWidth="1"/>
    <col min="5" max="5" width="18.5703125" customWidth="1"/>
    <col min="6" max="6" width="23.5703125" customWidth="1"/>
    <col min="7" max="7" width="20.140625" customWidth="1"/>
    <col min="8" max="8" width="15.85546875" customWidth="1"/>
    <col min="9" max="9" width="11.7109375" customWidth="1"/>
    <col min="10" max="10" width="18.7109375" customWidth="1"/>
    <col min="11" max="11" width="15.42578125" customWidth="1"/>
    <col min="12" max="12" width="24.28515625" customWidth="1"/>
    <col min="13" max="13" width="14.42578125" customWidth="1"/>
  </cols>
  <sheetData>
    <row r="2" spans="1:13" ht="20.25">
      <c r="A2" s="185" t="s">
        <v>707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11.25" customHeight="1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>
      <c r="D4" s="104" t="s">
        <v>829</v>
      </c>
      <c r="E4" s="84"/>
      <c r="F4" s="84"/>
      <c r="G4" s="84"/>
      <c r="H4" s="84"/>
      <c r="I4" s="84"/>
      <c r="J4" s="84"/>
      <c r="K4" s="84"/>
      <c r="L4" s="84"/>
      <c r="M4" s="84"/>
    </row>
    <row r="5" spans="1:13">
      <c r="D5" s="104"/>
      <c r="E5" s="84"/>
      <c r="F5" s="84"/>
      <c r="G5" s="84"/>
      <c r="H5" s="84"/>
      <c r="I5" s="84"/>
      <c r="J5" s="84"/>
      <c r="K5" s="84"/>
      <c r="L5" s="84"/>
      <c r="M5" s="84"/>
    </row>
    <row r="6" spans="1:13">
      <c r="A6" s="177" t="s">
        <v>2</v>
      </c>
      <c r="B6" s="191" t="s">
        <v>3</v>
      </c>
      <c r="C6" s="144" t="s">
        <v>673</v>
      </c>
      <c r="D6" s="144" t="s">
        <v>674</v>
      </c>
      <c r="E6" s="144" t="s">
        <v>675</v>
      </c>
      <c r="F6" s="144" t="s">
        <v>676</v>
      </c>
      <c r="G6" s="144" t="s">
        <v>677</v>
      </c>
      <c r="H6" s="144" t="s">
        <v>678</v>
      </c>
      <c r="I6" s="144" t="s">
        <v>9</v>
      </c>
      <c r="J6" s="144" t="s">
        <v>679</v>
      </c>
      <c r="K6" s="163" t="s">
        <v>11</v>
      </c>
      <c r="L6" s="163" t="s">
        <v>13</v>
      </c>
      <c r="M6" s="163" t="s">
        <v>14</v>
      </c>
    </row>
    <row r="7" spans="1:13" ht="69" customHeight="1" thickBot="1">
      <c r="A7" s="190"/>
      <c r="B7" s="192"/>
      <c r="C7" s="186"/>
      <c r="D7" s="186"/>
      <c r="E7" s="186"/>
      <c r="F7" s="186"/>
      <c r="G7" s="186"/>
      <c r="H7" s="186"/>
      <c r="I7" s="186"/>
      <c r="J7" s="187"/>
      <c r="K7" s="188"/>
      <c r="L7" s="189"/>
      <c r="M7" s="184"/>
    </row>
    <row r="8" spans="1:13" ht="50.1" customHeight="1" thickBot="1">
      <c r="A8" s="85" t="s">
        <v>680</v>
      </c>
      <c r="B8" s="86" t="s">
        <v>19</v>
      </c>
      <c r="C8" s="87" t="s">
        <v>681</v>
      </c>
      <c r="D8" s="87" t="s">
        <v>682</v>
      </c>
      <c r="E8" s="87">
        <v>1</v>
      </c>
      <c r="F8" s="87" t="s">
        <v>683</v>
      </c>
      <c r="G8" s="88">
        <v>20188</v>
      </c>
      <c r="H8" s="88">
        <v>4496473.24</v>
      </c>
      <c r="I8" s="89"/>
      <c r="J8" s="88">
        <v>4496473.24</v>
      </c>
      <c r="K8" s="90">
        <v>41747</v>
      </c>
      <c r="L8" s="99" t="s">
        <v>24</v>
      </c>
      <c r="M8" s="101" t="s">
        <v>684</v>
      </c>
    </row>
    <row r="9" spans="1:13" ht="50.1" customHeight="1" thickBot="1">
      <c r="A9" s="85" t="s">
        <v>685</v>
      </c>
      <c r="B9" s="86" t="s">
        <v>22</v>
      </c>
      <c r="C9" s="87" t="s">
        <v>681</v>
      </c>
      <c r="D9" s="87" t="s">
        <v>686</v>
      </c>
      <c r="E9" s="87">
        <v>1</v>
      </c>
      <c r="F9" s="87" t="s">
        <v>687</v>
      </c>
      <c r="G9" s="88">
        <v>37369</v>
      </c>
      <c r="H9" s="88">
        <v>28026.75</v>
      </c>
      <c r="I9" s="89"/>
      <c r="J9" s="88">
        <v>28026.75</v>
      </c>
      <c r="K9" s="90">
        <v>39980</v>
      </c>
      <c r="L9" s="99" t="s">
        <v>24</v>
      </c>
      <c r="M9" s="101" t="s">
        <v>688</v>
      </c>
    </row>
    <row r="10" spans="1:13" ht="50.1" customHeight="1" thickBot="1">
      <c r="A10" s="85" t="s">
        <v>689</v>
      </c>
      <c r="B10" s="86" t="s">
        <v>690</v>
      </c>
      <c r="C10" s="87" t="s">
        <v>681</v>
      </c>
      <c r="D10" s="87" t="s">
        <v>691</v>
      </c>
      <c r="E10" s="87">
        <v>1</v>
      </c>
      <c r="F10" s="87" t="s">
        <v>692</v>
      </c>
      <c r="G10" s="88">
        <v>20000</v>
      </c>
      <c r="H10" s="88">
        <v>15000</v>
      </c>
      <c r="I10" s="89"/>
      <c r="J10" s="88">
        <v>15000</v>
      </c>
      <c r="K10" s="90">
        <v>39667</v>
      </c>
      <c r="L10" s="99" t="s">
        <v>24</v>
      </c>
      <c r="M10" s="101" t="s">
        <v>693</v>
      </c>
    </row>
    <row r="11" spans="1:13" ht="50.1" customHeight="1" thickBot="1">
      <c r="A11" s="85" t="s">
        <v>694</v>
      </c>
      <c r="B11" s="86" t="s">
        <v>27</v>
      </c>
      <c r="C11" s="87" t="s">
        <v>681</v>
      </c>
      <c r="D11" s="87" t="s">
        <v>695</v>
      </c>
      <c r="E11" s="87">
        <v>1</v>
      </c>
      <c r="F11" s="87" t="s">
        <v>696</v>
      </c>
      <c r="G11" s="88">
        <v>24957</v>
      </c>
      <c r="H11" s="88">
        <v>18717.75</v>
      </c>
      <c r="I11" s="89"/>
      <c r="J11" s="88">
        <v>18717.75</v>
      </c>
      <c r="K11" s="91">
        <v>41747</v>
      </c>
      <c r="L11" s="99" t="s">
        <v>24</v>
      </c>
      <c r="M11" s="102" t="s">
        <v>697</v>
      </c>
    </row>
    <row r="12" spans="1:13" ht="50.1" customHeight="1" thickBot="1">
      <c r="A12" s="85" t="s">
        <v>698</v>
      </c>
      <c r="B12" s="86" t="s">
        <v>30</v>
      </c>
      <c r="C12" s="87" t="s">
        <v>681</v>
      </c>
      <c r="D12" s="87" t="s">
        <v>699</v>
      </c>
      <c r="E12" s="87">
        <v>1</v>
      </c>
      <c r="F12" s="87" t="s">
        <v>700</v>
      </c>
      <c r="G12" s="88">
        <v>7636</v>
      </c>
      <c r="H12" s="88">
        <v>0.01</v>
      </c>
      <c r="I12" s="89"/>
      <c r="J12" s="88">
        <v>0.01</v>
      </c>
      <c r="K12" s="90">
        <v>39553</v>
      </c>
      <c r="L12" s="99" t="s">
        <v>24</v>
      </c>
      <c r="M12" s="101" t="s">
        <v>701</v>
      </c>
    </row>
    <row r="13" spans="1:13" ht="50.1" customHeight="1" thickBot="1">
      <c r="A13" s="85" t="s">
        <v>702</v>
      </c>
      <c r="B13" s="86" t="s">
        <v>33</v>
      </c>
      <c r="C13" s="87" t="s">
        <v>681</v>
      </c>
      <c r="D13" s="87" t="s">
        <v>703</v>
      </c>
      <c r="E13" s="87">
        <v>1</v>
      </c>
      <c r="F13" s="87" t="s">
        <v>704</v>
      </c>
      <c r="G13" s="88">
        <v>20000</v>
      </c>
      <c r="H13" s="88">
        <v>0.01</v>
      </c>
      <c r="I13" s="92"/>
      <c r="J13" s="88">
        <v>0.01</v>
      </c>
      <c r="K13" s="93">
        <v>39553</v>
      </c>
      <c r="L13" s="99" t="s">
        <v>24</v>
      </c>
      <c r="M13" s="103" t="s">
        <v>705</v>
      </c>
    </row>
    <row r="14" spans="1:13" ht="15.75">
      <c r="A14" s="94"/>
      <c r="B14" s="95"/>
      <c r="C14" s="95"/>
      <c r="D14" s="95" t="s">
        <v>706</v>
      </c>
      <c r="E14" s="95"/>
      <c r="F14" s="95"/>
      <c r="G14" s="96">
        <f>SUM(G8:G13)</f>
        <v>130150</v>
      </c>
      <c r="H14" s="96">
        <f>SUM(H8:H13)</f>
        <v>4558217.76</v>
      </c>
      <c r="I14" s="95"/>
      <c r="J14" s="96">
        <f>SUM(J8:J13)</f>
        <v>4558217.76</v>
      </c>
      <c r="K14" s="95"/>
      <c r="L14" s="95"/>
      <c r="M14" s="100"/>
    </row>
    <row r="15" spans="1:13" ht="15.7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5.7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2:13" ht="15.75">
      <c r="B17" s="80"/>
      <c r="C17" s="80" t="s">
        <v>669</v>
      </c>
      <c r="D17" s="80"/>
      <c r="E17" s="80"/>
      <c r="F17" s="80"/>
      <c r="G17" s="80" t="s">
        <v>670</v>
      </c>
      <c r="H17" s="80"/>
      <c r="I17" s="80"/>
      <c r="J17" s="80"/>
      <c r="K17" s="80"/>
      <c r="L17" s="80"/>
      <c r="M17" s="80"/>
    </row>
    <row r="18" spans="2:13" ht="15.75">
      <c r="B18" s="80"/>
      <c r="C18" s="80"/>
      <c r="D18" s="80"/>
      <c r="E18" s="80"/>
      <c r="F18" s="97"/>
      <c r="G18" s="97"/>
      <c r="H18" s="80"/>
      <c r="I18" s="80"/>
      <c r="J18" s="80"/>
      <c r="K18" s="80"/>
      <c r="L18" s="80"/>
      <c r="M18" s="80"/>
    </row>
    <row r="19" spans="2:13" ht="15.75">
      <c r="B19" s="98"/>
      <c r="C19" s="80"/>
      <c r="D19" s="80"/>
      <c r="E19" s="80"/>
      <c r="F19" s="80"/>
      <c r="G19" s="80"/>
      <c r="H19" s="98"/>
      <c r="I19" s="98"/>
      <c r="J19" s="98"/>
      <c r="K19" s="98"/>
      <c r="L19" s="98"/>
      <c r="M19" s="98"/>
    </row>
    <row r="20" spans="2:13" ht="15.75">
      <c r="B20" s="98"/>
      <c r="C20" s="80" t="s">
        <v>671</v>
      </c>
      <c r="D20" s="80"/>
      <c r="E20" s="80"/>
      <c r="F20" s="80"/>
      <c r="G20" s="80" t="s">
        <v>672</v>
      </c>
      <c r="H20" s="98"/>
      <c r="I20" s="98"/>
      <c r="J20" s="98"/>
      <c r="K20" s="98"/>
      <c r="L20" s="98"/>
      <c r="M20" s="98"/>
    </row>
    <row r="21" spans="2:13" ht="15.75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</row>
  </sheetData>
  <mergeCells count="14">
    <mergeCell ref="M6:M7"/>
    <mergeCell ref="A2:M2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7"/>
  <sheetViews>
    <sheetView workbookViewId="0">
      <selection activeCell="F12" sqref="F12"/>
    </sheetView>
  </sheetViews>
  <sheetFormatPr defaultRowHeight="15"/>
  <cols>
    <col min="1" max="1" width="23.7109375" customWidth="1"/>
    <col min="2" max="2" width="11.85546875" customWidth="1"/>
    <col min="3" max="3" width="37" customWidth="1"/>
    <col min="4" max="4" width="32.5703125" customWidth="1"/>
    <col min="5" max="5" width="15.85546875" customWidth="1"/>
    <col min="6" max="6" width="19.7109375" customWidth="1"/>
    <col min="7" max="7" width="19" customWidth="1"/>
    <col min="8" max="8" width="16.5703125" customWidth="1"/>
    <col min="9" max="9" width="19.140625" customWidth="1"/>
    <col min="10" max="10" width="10.140625" bestFit="1" customWidth="1"/>
    <col min="11" max="11" width="53" customWidth="1"/>
    <col min="12" max="12" width="17.42578125" customWidth="1"/>
  </cols>
  <sheetData>
    <row r="2" spans="1:13">
      <c r="B2" s="83" t="s">
        <v>860</v>
      </c>
    </row>
    <row r="4" spans="1:13">
      <c r="L4" t="s">
        <v>709</v>
      </c>
    </row>
    <row r="5" spans="1:13" s="126" customFormat="1" ht="71.25">
      <c r="A5" s="125"/>
      <c r="B5" s="125" t="s">
        <v>1</v>
      </c>
      <c r="C5" s="125" t="s">
        <v>673</v>
      </c>
      <c r="D5" s="125" t="s">
        <v>674</v>
      </c>
      <c r="E5" s="125" t="s">
        <v>675</v>
      </c>
      <c r="F5" s="125" t="s">
        <v>676</v>
      </c>
      <c r="G5" s="125" t="s">
        <v>678</v>
      </c>
      <c r="H5" s="125" t="s">
        <v>9</v>
      </c>
      <c r="I5" s="125" t="s">
        <v>679</v>
      </c>
      <c r="J5" s="125" t="s">
        <v>11</v>
      </c>
      <c r="K5" s="125" t="s">
        <v>13</v>
      </c>
      <c r="L5" s="125" t="s">
        <v>14</v>
      </c>
      <c r="M5" s="125"/>
    </row>
    <row r="6" spans="1:13" s="121" customForma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s="121" customFormat="1">
      <c r="A7" s="74" t="s">
        <v>741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s="121" customFormat="1">
      <c r="A8" s="122" t="s">
        <v>742</v>
      </c>
      <c r="B8" s="122" t="s">
        <v>743</v>
      </c>
      <c r="C8" s="122" t="s">
        <v>744</v>
      </c>
      <c r="D8" s="122" t="s">
        <v>745</v>
      </c>
      <c r="E8" s="122">
        <v>1</v>
      </c>
      <c r="F8" s="122"/>
      <c r="G8" s="122">
        <v>177</v>
      </c>
      <c r="H8" s="122">
        <v>44</v>
      </c>
      <c r="I8" s="122">
        <v>133</v>
      </c>
      <c r="J8" s="122"/>
      <c r="K8" s="122"/>
      <c r="L8" s="122"/>
      <c r="M8" s="122"/>
    </row>
    <row r="9" spans="1:13" s="121" customFormat="1">
      <c r="A9" s="122" t="s">
        <v>746</v>
      </c>
      <c r="B9" s="122" t="s">
        <v>747</v>
      </c>
      <c r="C9" s="122" t="s">
        <v>748</v>
      </c>
      <c r="D9" s="122" t="s">
        <v>749</v>
      </c>
      <c r="E9" s="122">
        <v>1</v>
      </c>
      <c r="F9" s="122"/>
      <c r="G9" s="122">
        <v>311</v>
      </c>
      <c r="H9" s="122">
        <v>78</v>
      </c>
      <c r="I9" s="122">
        <v>233</v>
      </c>
      <c r="J9" s="122"/>
      <c r="K9" s="122"/>
      <c r="L9" s="122"/>
      <c r="M9" s="122"/>
    </row>
    <row r="10" spans="1:13" s="121" customFormat="1">
      <c r="A10" s="122" t="s">
        <v>750</v>
      </c>
      <c r="B10" s="122" t="s">
        <v>751</v>
      </c>
      <c r="C10" s="122" t="s">
        <v>752</v>
      </c>
      <c r="D10" s="122" t="s">
        <v>753</v>
      </c>
      <c r="E10" s="122">
        <v>1</v>
      </c>
      <c r="F10" s="122"/>
      <c r="G10" s="122">
        <v>399</v>
      </c>
      <c r="H10" s="122">
        <v>99</v>
      </c>
      <c r="I10" s="122">
        <v>300</v>
      </c>
      <c r="J10" s="122"/>
      <c r="K10" s="122"/>
      <c r="L10" s="122"/>
      <c r="M10" s="122"/>
    </row>
    <row r="11" spans="1:13" s="121" customFormat="1">
      <c r="A11" s="122" t="s">
        <v>754</v>
      </c>
      <c r="B11" s="122" t="s">
        <v>755</v>
      </c>
      <c r="C11" s="122" t="s">
        <v>756</v>
      </c>
      <c r="D11" s="122" t="s">
        <v>757</v>
      </c>
      <c r="E11" s="122">
        <v>1</v>
      </c>
      <c r="F11" s="122"/>
      <c r="G11" s="122">
        <v>532</v>
      </c>
      <c r="H11" s="122">
        <v>53</v>
      </c>
      <c r="I11" s="122">
        <v>479</v>
      </c>
      <c r="J11" s="122"/>
      <c r="K11" s="122"/>
      <c r="L11" s="122"/>
      <c r="M11" s="122"/>
    </row>
    <row r="12" spans="1:13" s="121" customFormat="1">
      <c r="A12" s="122" t="s">
        <v>758</v>
      </c>
      <c r="B12" s="122" t="s">
        <v>759</v>
      </c>
      <c r="C12" s="122" t="s">
        <v>760</v>
      </c>
      <c r="D12" s="122" t="s">
        <v>761</v>
      </c>
      <c r="E12" s="122">
        <v>1</v>
      </c>
      <c r="F12" s="122"/>
      <c r="G12" s="122">
        <v>254</v>
      </c>
      <c r="H12" s="122">
        <v>25</v>
      </c>
      <c r="I12" s="122">
        <v>229</v>
      </c>
      <c r="J12" s="122"/>
      <c r="K12" s="122"/>
      <c r="L12" s="122"/>
      <c r="M12" s="122"/>
    </row>
    <row r="13" spans="1:13" s="121" customFormat="1">
      <c r="A13" s="122" t="s">
        <v>762</v>
      </c>
      <c r="B13" s="122" t="s">
        <v>805</v>
      </c>
      <c r="C13" s="122" t="s">
        <v>763</v>
      </c>
      <c r="D13" s="122" t="s">
        <v>695</v>
      </c>
      <c r="E13" s="122">
        <v>1</v>
      </c>
      <c r="F13" s="122"/>
      <c r="G13" s="123">
        <v>1441</v>
      </c>
      <c r="H13" s="122">
        <v>504.35</v>
      </c>
      <c r="I13" s="122">
        <v>936.65</v>
      </c>
      <c r="J13" s="122"/>
      <c r="K13" s="122"/>
      <c r="L13" s="122"/>
      <c r="M13" s="122"/>
    </row>
    <row r="14" spans="1:13" s="128" customFormat="1">
      <c r="A14" s="74" t="s">
        <v>764</v>
      </c>
      <c r="B14" s="74"/>
      <c r="C14" s="74"/>
      <c r="D14" s="74"/>
      <c r="E14" s="74">
        <v>8</v>
      </c>
      <c r="F14" s="74"/>
      <c r="G14" s="127">
        <f>SUM(G8:G13)</f>
        <v>3114</v>
      </c>
      <c r="H14" s="127">
        <f>SUM(H8:H13)</f>
        <v>803.35</v>
      </c>
      <c r="I14" s="127">
        <f>SUM(I8:I13)</f>
        <v>2310.65</v>
      </c>
      <c r="J14" s="74"/>
      <c r="K14" s="74"/>
      <c r="L14" s="74"/>
      <c r="M14" s="74"/>
    </row>
    <row r="15" spans="1:13" s="130" customFormat="1">
      <c r="A15" s="129" t="s">
        <v>765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</row>
    <row r="16" spans="1:13" s="121" customFormat="1" ht="20.100000000000001" customHeight="1">
      <c r="A16" s="124" t="s">
        <v>766</v>
      </c>
      <c r="B16" s="124" t="s">
        <v>767</v>
      </c>
      <c r="C16" s="124" t="s">
        <v>768</v>
      </c>
      <c r="D16" s="124" t="s">
        <v>769</v>
      </c>
      <c r="E16" s="124">
        <v>1</v>
      </c>
      <c r="F16" s="124"/>
      <c r="G16" s="131">
        <v>16420</v>
      </c>
      <c r="H16" s="131">
        <v>8757.36</v>
      </c>
      <c r="I16" s="131">
        <v>7662.64</v>
      </c>
      <c r="J16" s="124"/>
      <c r="K16" s="124"/>
      <c r="L16" s="124"/>
      <c r="M16" s="124"/>
    </row>
    <row r="17" spans="1:13" s="121" customFormat="1" ht="20.100000000000001" customHeight="1">
      <c r="A17" s="124" t="s">
        <v>770</v>
      </c>
      <c r="B17" s="124" t="s">
        <v>771</v>
      </c>
      <c r="C17" s="124" t="s">
        <v>772</v>
      </c>
      <c r="D17" s="124" t="s">
        <v>682</v>
      </c>
      <c r="E17" s="124">
        <v>1</v>
      </c>
      <c r="F17" s="124"/>
      <c r="G17" s="131">
        <v>87580</v>
      </c>
      <c r="H17" s="131">
        <v>45143.360000000001</v>
      </c>
      <c r="I17" s="131">
        <v>42436.639999999999</v>
      </c>
      <c r="J17" s="124"/>
      <c r="K17" s="124"/>
      <c r="L17" s="124"/>
      <c r="M17" s="124"/>
    </row>
    <row r="18" spans="1:13" s="121" customFormat="1" ht="20.100000000000001" customHeight="1">
      <c r="A18" s="124" t="s">
        <v>773</v>
      </c>
      <c r="B18" s="124" t="s">
        <v>774</v>
      </c>
      <c r="C18" s="124" t="s">
        <v>775</v>
      </c>
      <c r="D18" s="124" t="s">
        <v>682</v>
      </c>
      <c r="E18" s="124">
        <v>1</v>
      </c>
      <c r="F18" s="124"/>
      <c r="G18" s="131">
        <v>1741</v>
      </c>
      <c r="H18" s="124">
        <v>174.1</v>
      </c>
      <c r="I18" s="131">
        <v>1566.9</v>
      </c>
      <c r="J18" s="124"/>
      <c r="K18" s="124"/>
      <c r="L18" s="124"/>
      <c r="M18" s="124"/>
    </row>
    <row r="19" spans="1:13" s="121" customFormat="1" ht="20.100000000000001" customHeight="1">
      <c r="A19" s="124" t="s">
        <v>776</v>
      </c>
      <c r="B19" s="124" t="s">
        <v>777</v>
      </c>
      <c r="C19" s="124" t="s">
        <v>778</v>
      </c>
      <c r="D19" s="124" t="s">
        <v>682</v>
      </c>
      <c r="E19" s="124">
        <v>1</v>
      </c>
      <c r="F19" s="124"/>
      <c r="G19" s="131">
        <v>15530</v>
      </c>
      <c r="H19" s="131">
        <v>6346.65</v>
      </c>
      <c r="I19" s="131">
        <v>9183.35</v>
      </c>
      <c r="J19" s="124"/>
      <c r="K19" s="124"/>
      <c r="L19" s="124"/>
      <c r="M19" s="124"/>
    </row>
    <row r="20" spans="1:13" s="121" customFormat="1" ht="20.100000000000001" customHeight="1">
      <c r="A20" s="124" t="s">
        <v>779</v>
      </c>
      <c r="B20" s="124" t="s">
        <v>780</v>
      </c>
      <c r="C20" s="124" t="s">
        <v>781</v>
      </c>
      <c r="D20" s="124" t="s">
        <v>682</v>
      </c>
      <c r="E20" s="124">
        <v>1</v>
      </c>
      <c r="F20" s="124"/>
      <c r="G20" s="131">
        <v>2430</v>
      </c>
      <c r="H20" s="131">
        <v>1296</v>
      </c>
      <c r="I20" s="131">
        <v>1134</v>
      </c>
      <c r="J20" s="124"/>
      <c r="K20" s="124"/>
      <c r="L20" s="124"/>
      <c r="M20" s="124"/>
    </row>
    <row r="21" spans="1:13" s="121" customFormat="1" ht="20.100000000000001" customHeight="1">
      <c r="A21" s="124" t="s">
        <v>806</v>
      </c>
      <c r="B21" s="124" t="s">
        <v>807</v>
      </c>
      <c r="C21" s="124" t="s">
        <v>808</v>
      </c>
      <c r="D21" s="124" t="s">
        <v>686</v>
      </c>
      <c r="E21" s="124">
        <v>1</v>
      </c>
      <c r="F21" s="124"/>
      <c r="G21" s="131">
        <v>101668.05</v>
      </c>
      <c r="H21" s="131">
        <v>53350.33</v>
      </c>
      <c r="I21" s="131">
        <f>SUM(G21-H21)</f>
        <v>48317.72</v>
      </c>
      <c r="J21" s="124"/>
      <c r="K21" s="124"/>
      <c r="L21" s="124"/>
      <c r="M21" s="124"/>
    </row>
    <row r="22" spans="1:13" s="121" customFormat="1" ht="20.100000000000001" customHeight="1">
      <c r="A22" s="124" t="s">
        <v>809</v>
      </c>
      <c r="B22" s="124" t="s">
        <v>810</v>
      </c>
      <c r="C22" s="124" t="s">
        <v>811</v>
      </c>
      <c r="D22" s="124" t="s">
        <v>691</v>
      </c>
      <c r="E22" s="124">
        <v>1</v>
      </c>
      <c r="F22" s="124"/>
      <c r="G22" s="131">
        <v>62456</v>
      </c>
      <c r="H22" s="131">
        <v>39818.35</v>
      </c>
      <c r="I22" s="131">
        <f>SUM(G22-H22)</f>
        <v>22637.65</v>
      </c>
      <c r="J22" s="124"/>
      <c r="K22" s="124"/>
      <c r="L22" s="124"/>
      <c r="M22" s="124"/>
    </row>
    <row r="23" spans="1:13" s="128" customFormat="1" ht="20.100000000000001" customHeight="1">
      <c r="A23" s="125" t="s">
        <v>782</v>
      </c>
      <c r="B23" s="125"/>
      <c r="C23" s="125"/>
      <c r="D23" s="125"/>
      <c r="E23" s="125">
        <v>7</v>
      </c>
      <c r="F23" s="125"/>
      <c r="G23" s="132">
        <f>SUM(G16:G22)</f>
        <v>287825.05</v>
      </c>
      <c r="H23" s="132">
        <f>SUM(H16:H22)</f>
        <v>154886.15</v>
      </c>
      <c r="I23" s="132">
        <f>SUM(I16:I22)</f>
        <v>132938.9</v>
      </c>
      <c r="J23" s="125"/>
      <c r="K23" s="125"/>
      <c r="L23" s="125"/>
      <c r="M23" s="125"/>
    </row>
    <row r="24" spans="1:13" s="130" customFormat="1" ht="20.100000000000001" customHeight="1">
      <c r="A24" s="129" t="s">
        <v>783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3" s="121" customFormat="1" ht="20.100000000000001" customHeight="1">
      <c r="A25" s="124" t="s">
        <v>784</v>
      </c>
      <c r="B25" s="124" t="s">
        <v>785</v>
      </c>
      <c r="C25" s="124" t="s">
        <v>786</v>
      </c>
      <c r="D25" s="124" t="s">
        <v>787</v>
      </c>
      <c r="E25" s="124">
        <v>1</v>
      </c>
      <c r="F25" s="124" t="s">
        <v>788</v>
      </c>
      <c r="G25" s="131">
        <v>771880.56</v>
      </c>
      <c r="H25" s="131">
        <v>149433.87</v>
      </c>
      <c r="I25" s="131">
        <v>622446.68999999994</v>
      </c>
      <c r="J25" s="133">
        <v>41751</v>
      </c>
      <c r="K25" s="124" t="s">
        <v>24</v>
      </c>
      <c r="L25" s="124" t="s">
        <v>789</v>
      </c>
      <c r="M25" s="124"/>
    </row>
    <row r="26" spans="1:13" s="121" customFormat="1" ht="20.100000000000001" customHeight="1">
      <c r="A26" s="124" t="s">
        <v>790</v>
      </c>
      <c r="B26" s="124" t="s">
        <v>791</v>
      </c>
      <c r="C26" s="124" t="s">
        <v>786</v>
      </c>
      <c r="D26" s="124" t="s">
        <v>792</v>
      </c>
      <c r="E26" s="124">
        <v>1</v>
      </c>
      <c r="F26" s="124" t="s">
        <v>793</v>
      </c>
      <c r="G26" s="131">
        <v>73161.899999999994</v>
      </c>
      <c r="H26" s="131">
        <v>3231.44</v>
      </c>
      <c r="I26" s="131">
        <v>69930.460000000006</v>
      </c>
      <c r="J26" s="133">
        <v>41751</v>
      </c>
      <c r="K26" s="124" t="s">
        <v>24</v>
      </c>
      <c r="L26" s="124" t="s">
        <v>794</v>
      </c>
      <c r="M26" s="124"/>
    </row>
    <row r="27" spans="1:13" s="128" customFormat="1" ht="20.100000000000001" customHeight="1">
      <c r="A27" s="125" t="s">
        <v>795</v>
      </c>
      <c r="B27" s="125"/>
      <c r="C27" s="125"/>
      <c r="D27" s="125"/>
      <c r="E27" s="125">
        <v>3</v>
      </c>
      <c r="F27" s="125"/>
      <c r="G27" s="132">
        <f>SUM(G25:G26)</f>
        <v>845042.46000000008</v>
      </c>
      <c r="H27" s="132">
        <f>SUM(H25:H26)</f>
        <v>152665.31</v>
      </c>
      <c r="I27" s="132">
        <f>SUM(I25:I26)</f>
        <v>692377.14999999991</v>
      </c>
      <c r="J27" s="125"/>
      <c r="K27" s="125"/>
      <c r="L27" s="125"/>
      <c r="M27" s="125"/>
    </row>
    <row r="28" spans="1:13" s="130" customFormat="1" ht="20.100000000000001" customHeight="1">
      <c r="A28" s="129" t="s">
        <v>796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3" s="121" customFormat="1" ht="20.100000000000001" customHeight="1">
      <c r="A29" s="124" t="s">
        <v>797</v>
      </c>
      <c r="B29" s="124" t="s">
        <v>798</v>
      </c>
      <c r="C29" s="124" t="s">
        <v>812</v>
      </c>
      <c r="D29" s="124" t="s">
        <v>691</v>
      </c>
      <c r="E29" s="124">
        <v>1</v>
      </c>
      <c r="F29" s="124" t="s">
        <v>799</v>
      </c>
      <c r="G29" s="131">
        <v>4585870</v>
      </c>
      <c r="H29" s="131">
        <v>2909093.08</v>
      </c>
      <c r="I29" s="131">
        <f>SUM(G29-H29)</f>
        <v>1676776.92</v>
      </c>
      <c r="J29" s="133">
        <v>40073</v>
      </c>
      <c r="K29" s="124" t="s">
        <v>24</v>
      </c>
      <c r="L29" s="124" t="s">
        <v>800</v>
      </c>
      <c r="M29" s="124"/>
    </row>
    <row r="30" spans="1:13" s="128" customFormat="1" ht="20.100000000000001" customHeight="1">
      <c r="A30" s="125" t="s">
        <v>801</v>
      </c>
      <c r="B30" s="125"/>
      <c r="C30" s="125"/>
      <c r="D30" s="125"/>
      <c r="E30" s="125"/>
      <c r="F30" s="125"/>
      <c r="G30" s="132">
        <f>SUM(G29:G29)</f>
        <v>4585870</v>
      </c>
      <c r="H30" s="132">
        <f>SUM(H29:H29)</f>
        <v>2909093.08</v>
      </c>
      <c r="I30" s="132">
        <f>SUM(I29:I29)</f>
        <v>1676776.92</v>
      </c>
      <c r="J30" s="125"/>
      <c r="K30" s="125"/>
      <c r="L30" s="125"/>
      <c r="M30" s="125"/>
    </row>
    <row r="31" spans="1:13" s="121" customFormat="1" ht="20.100000000000001" customHeight="1">
      <c r="A31" s="124" t="s">
        <v>802</v>
      </c>
      <c r="B31" s="124" t="s">
        <v>803</v>
      </c>
      <c r="C31" s="124" t="s">
        <v>804</v>
      </c>
      <c r="D31" s="124" t="s">
        <v>761</v>
      </c>
      <c r="E31" s="124">
        <v>1</v>
      </c>
      <c r="F31" s="124"/>
      <c r="G31" s="131">
        <v>213508.5</v>
      </c>
      <c r="H31" s="124">
        <v>0</v>
      </c>
      <c r="I31" s="131">
        <v>213508.5</v>
      </c>
      <c r="J31" s="124"/>
      <c r="K31" s="124"/>
      <c r="L31" s="124"/>
      <c r="M31" s="124"/>
    </row>
    <row r="32" spans="1:13" s="128" customFormat="1">
      <c r="A32" s="125" t="s">
        <v>740</v>
      </c>
      <c r="B32" s="125"/>
      <c r="C32" s="125"/>
      <c r="D32" s="125"/>
      <c r="E32" s="125"/>
      <c r="F32" s="125"/>
      <c r="G32" s="132">
        <f>SUM(G14+G23+G27+G30+G31)</f>
        <v>5935360.0099999998</v>
      </c>
      <c r="H32" s="132">
        <f>SUM(H14+H23+H27+H30)</f>
        <v>3217447.89</v>
      </c>
      <c r="I32" s="132">
        <f>SUM(I14+I23+I27+I30+I31)</f>
        <v>2717912.12</v>
      </c>
      <c r="J32" s="125"/>
      <c r="K32" s="125"/>
      <c r="L32" s="125"/>
      <c r="M32" s="125"/>
    </row>
    <row r="34" spans="2:9">
      <c r="B34" s="84" t="s">
        <v>669</v>
      </c>
      <c r="C34" s="107"/>
      <c r="E34" s="84"/>
      <c r="F34" s="84"/>
      <c r="G34" s="84"/>
      <c r="H34" s="84"/>
      <c r="I34" s="84" t="s">
        <v>670</v>
      </c>
    </row>
    <row r="35" spans="2:9">
      <c r="C35" s="107"/>
      <c r="D35" s="84"/>
      <c r="E35" s="84"/>
      <c r="F35" s="84"/>
      <c r="G35" s="120"/>
      <c r="H35" s="120"/>
      <c r="I35" s="120"/>
    </row>
    <row r="36" spans="2:9">
      <c r="C36" s="107"/>
      <c r="D36" s="84"/>
      <c r="E36" s="84"/>
      <c r="F36" s="84"/>
      <c r="G36" s="84"/>
      <c r="H36" s="84"/>
      <c r="I36" s="84"/>
    </row>
    <row r="37" spans="2:9">
      <c r="B37" s="84" t="s">
        <v>671</v>
      </c>
      <c r="C37" s="107"/>
      <c r="E37" s="84"/>
      <c r="F37" s="84"/>
      <c r="G37" s="84"/>
      <c r="H37" s="84"/>
      <c r="I37" s="84" t="s">
        <v>672</v>
      </c>
    </row>
  </sheetData>
  <pageMargins left="0.70866141732283472" right="0.70866141732283472" top="0.74803149606299213" bottom="0.74803149606299213" header="0.31496062992125984" footer="0.31496062992125984"/>
  <pageSetup paperSize="9" scale="4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квартиры</vt:lpstr>
      <vt:lpstr>уличное освещение,дороги</vt:lpstr>
      <vt:lpstr>земля</vt:lpstr>
      <vt:lpstr>памятники,здания,сооружения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2019-03-11T12:51:51Z</dcterms:modified>
</cp:coreProperties>
</file>